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91d93cd3f180fb8/IDM/Tax checklist/Canada/2024/"/>
    </mc:Choice>
  </mc:AlternateContent>
  <xr:revisionPtr revIDLastSave="8" documentId="13_ncr:1_{9FA2B57E-DAD9-4BF3-898D-0C201143464B}" xr6:coauthVersionLast="47" xr6:coauthVersionMax="47" xr10:uidLastSave="{D9783173-AD6A-413B-B3E6-ED5961AE19EB}"/>
  <bookViews>
    <workbookView xWindow="-120" yWindow="-120" windowWidth="38640" windowHeight="15840" tabRatio="704" xr2:uid="{00000000-000D-0000-FFFF-FFFF00000000}"/>
  </bookViews>
  <sheets>
    <sheet name="GIFI P&amp;L Summary" sheetId="1" r:id="rId1"/>
    <sheet name="GIFI Details" sheetId="3" r:id="rId2"/>
    <sheet name="HST Return" sheetId="5" r:id="rId3"/>
    <sheet name="Vehicle" sheetId="10" r:id="rId4"/>
    <sheet name="Home Office" sheetId="8" r:id="rId5"/>
  </sheets>
  <definedNames>
    <definedName name="_xlnm.Print_Area" localSheetId="0">'GIFI P&amp;L Summary'!$A$1:$K$48</definedName>
    <definedName name="_xlnm.Print_Area" localSheetId="2">'HST Return'!$A$1:$K$32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0" l="1"/>
  <c r="D12" i="5"/>
  <c r="N9" i="3"/>
  <c r="B12" i="3"/>
  <c r="F20" i="8"/>
  <c r="F21" i="8"/>
  <c r="F15" i="8"/>
  <c r="D8" i="8"/>
  <c r="H13" i="8" s="1"/>
  <c r="N19" i="10"/>
  <c r="N18" i="10"/>
  <c r="H15" i="8" l="1"/>
  <c r="I15" i="8" s="1"/>
  <c r="H17" i="8"/>
  <c r="I17" i="8" s="1"/>
  <c r="H19" i="8"/>
  <c r="H12" i="8"/>
  <c r="H21" i="8"/>
  <c r="H20" i="8"/>
  <c r="H18" i="8"/>
  <c r="H16" i="8"/>
  <c r="H14" i="8"/>
  <c r="F20" i="1" l="1"/>
  <c r="F21" i="1"/>
  <c r="A58" i="5"/>
  <c r="A59" i="5"/>
  <c r="A60" i="5"/>
  <c r="A61" i="5"/>
  <c r="A62" i="5"/>
  <c r="A63" i="5"/>
  <c r="A64" i="5"/>
  <c r="E16" i="10"/>
  <c r="N16" i="10" s="1"/>
  <c r="E17" i="10"/>
  <c r="E20" i="10"/>
  <c r="E21" i="10"/>
  <c r="N21" i="10" s="1"/>
  <c r="E22" i="10"/>
  <c r="E23" i="10"/>
  <c r="A23" i="10"/>
  <c r="A16" i="10"/>
  <c r="A17" i="10"/>
  <c r="A20" i="10"/>
  <c r="A21" i="10"/>
  <c r="A22" i="10"/>
  <c r="A15" i="10"/>
  <c r="N38" i="3"/>
  <c r="A1" i="3"/>
  <c r="A1" i="5" s="1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A53" i="5"/>
  <c r="A54" i="5"/>
  <c r="A55" i="5"/>
  <c r="A5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D36" i="5"/>
  <c r="B35" i="1"/>
  <c r="B33" i="1"/>
  <c r="B34" i="1"/>
  <c r="N33" i="3"/>
  <c r="F33" i="1"/>
  <c r="H33" i="1"/>
  <c r="K33" i="1"/>
  <c r="N34" i="3"/>
  <c r="F34" i="1"/>
  <c r="H34" i="1"/>
  <c r="K34" i="1" s="1"/>
  <c r="N35" i="3"/>
  <c r="F35" i="1"/>
  <c r="H35" i="1"/>
  <c r="K35" i="1"/>
  <c r="B30" i="1"/>
  <c r="B21" i="1"/>
  <c r="B22" i="1"/>
  <c r="B23" i="1"/>
  <c r="B24" i="1"/>
  <c r="B25" i="1"/>
  <c r="B26" i="1"/>
  <c r="B27" i="1"/>
  <c r="B28" i="1"/>
  <c r="B29" i="1"/>
  <c r="B31" i="1"/>
  <c r="B32" i="1"/>
  <c r="B20" i="1"/>
  <c r="K38" i="1"/>
  <c r="K8" i="1"/>
  <c r="N30" i="3"/>
  <c r="F30" i="1"/>
  <c r="N31" i="3"/>
  <c r="F31" i="1"/>
  <c r="H31" i="1" s="1"/>
  <c r="K31" i="1" s="1"/>
  <c r="N32" i="3"/>
  <c r="F32" i="1"/>
  <c r="H32" i="1"/>
  <c r="N56" i="3"/>
  <c r="A3" i="10"/>
  <c r="D57" i="5"/>
  <c r="D66" i="5" s="1"/>
  <c r="D14" i="5" s="1"/>
  <c r="D16" i="5" s="1"/>
  <c r="D18" i="5" s="1"/>
  <c r="D22" i="5" s="1"/>
  <c r="D24" i="5" s="1"/>
  <c r="D26" i="5" s="1"/>
  <c r="N15" i="3"/>
  <c r="F12" i="1"/>
  <c r="F15" i="1" s="1"/>
  <c r="F17" i="1" s="1"/>
  <c r="N16" i="3"/>
  <c r="F13" i="1"/>
  <c r="H13" i="1"/>
  <c r="J57" i="5"/>
  <c r="J66" i="5" s="1"/>
  <c r="J14" i="5" s="1"/>
  <c r="J16" i="5" s="1"/>
  <c r="J18" i="5" s="1"/>
  <c r="J22" i="5" s="1"/>
  <c r="J24" i="5" s="1"/>
  <c r="J26" i="5" s="1"/>
  <c r="H57" i="5"/>
  <c r="H66" i="5" s="1"/>
  <c r="H14" i="5" s="1"/>
  <c r="H16" i="5" s="1"/>
  <c r="H18" i="5" s="1"/>
  <c r="H22" i="5" s="1"/>
  <c r="H24" i="5" s="1"/>
  <c r="H26" i="5" s="1"/>
  <c r="H12" i="1"/>
  <c r="F36" i="5"/>
  <c r="J36" i="5"/>
  <c r="H36" i="5"/>
  <c r="D12" i="3"/>
  <c r="A57" i="5"/>
  <c r="A36" i="5"/>
  <c r="J10" i="5"/>
  <c r="J12" i="5"/>
  <c r="H10" i="5"/>
  <c r="H12" i="5"/>
  <c r="F10" i="5"/>
  <c r="F12" i="5"/>
  <c r="D10" i="5"/>
  <c r="D8" i="5"/>
  <c r="F8" i="5"/>
  <c r="H8" i="5"/>
  <c r="J8" i="5"/>
  <c r="J15" i="1"/>
  <c r="N17" i="3"/>
  <c r="N49" i="3"/>
  <c r="F18" i="8"/>
  <c r="N50" i="3"/>
  <c r="F19" i="8"/>
  <c r="N51" i="3"/>
  <c r="N52" i="3"/>
  <c r="N53" i="3"/>
  <c r="N37" i="3"/>
  <c r="E15" i="10"/>
  <c r="N15" i="10" s="1"/>
  <c r="N39" i="3"/>
  <c r="N40" i="3"/>
  <c r="N20" i="10"/>
  <c r="N41" i="3"/>
  <c r="N42" i="3"/>
  <c r="N22" i="10"/>
  <c r="N43" i="3"/>
  <c r="N23" i="10"/>
  <c r="N45" i="3"/>
  <c r="F12" i="8"/>
  <c r="I12" i="8" s="1"/>
  <c r="N46" i="3"/>
  <c r="F13" i="8"/>
  <c r="I13" i="8" s="1"/>
  <c r="N47" i="3"/>
  <c r="F14" i="8"/>
  <c r="N48" i="3"/>
  <c r="F16" i="8"/>
  <c r="G17" i="10"/>
  <c r="G20" i="10" s="1"/>
  <c r="N18" i="3"/>
  <c r="N26" i="3"/>
  <c r="F26" i="1"/>
  <c r="H26" i="1" s="1"/>
  <c r="N27" i="3"/>
  <c r="F27" i="1"/>
  <c r="H27" i="1"/>
  <c r="N54" i="3"/>
  <c r="N28" i="3"/>
  <c r="F28" i="1"/>
  <c r="H28" i="1"/>
  <c r="I22" i="8"/>
  <c r="N22" i="3"/>
  <c r="F22" i="1"/>
  <c r="H22" i="1"/>
  <c r="I59" i="3"/>
  <c r="N21" i="3"/>
  <c r="H21" i="1"/>
  <c r="N25" i="3"/>
  <c r="N24" i="3"/>
  <c r="F24" i="1"/>
  <c r="H24" i="1"/>
  <c r="N23" i="3"/>
  <c r="F23" i="1"/>
  <c r="H23" i="1"/>
  <c r="K23" i="1" s="1"/>
  <c r="N19" i="3"/>
  <c r="E12" i="3"/>
  <c r="F12" i="3"/>
  <c r="G12" i="3"/>
  <c r="H12" i="3"/>
  <c r="I12" i="3"/>
  <c r="J12" i="3"/>
  <c r="K12" i="3"/>
  <c r="L12" i="3"/>
  <c r="M12" i="3"/>
  <c r="N10" i="3"/>
  <c r="H7" i="1"/>
  <c r="H9" i="1"/>
  <c r="B38" i="1"/>
  <c r="N8" i="3"/>
  <c r="F7" i="1"/>
  <c r="K7" i="1" s="1"/>
  <c r="N55" i="3"/>
  <c r="J59" i="3"/>
  <c r="G59" i="3"/>
  <c r="H59" i="3"/>
  <c r="M59" i="3"/>
  <c r="A3" i="3"/>
  <c r="A3" i="8" s="1"/>
  <c r="A2" i="3"/>
  <c r="N29" i="3"/>
  <c r="F29" i="1"/>
  <c r="H29" i="1" s="1"/>
  <c r="K29" i="1" s="1"/>
  <c r="N20" i="3"/>
  <c r="H20" i="1"/>
  <c r="L59" i="3"/>
  <c r="K59" i="3"/>
  <c r="B59" i="3"/>
  <c r="D59" i="3"/>
  <c r="E59" i="3"/>
  <c r="F59" i="3"/>
  <c r="C59" i="3"/>
  <c r="C12" i="3"/>
  <c r="N12" i="3"/>
  <c r="K28" i="1"/>
  <c r="F25" i="1"/>
  <c r="N59" i="3"/>
  <c r="F14" i="1"/>
  <c r="K13" i="1"/>
  <c r="K12" i="1"/>
  <c r="K21" i="1"/>
  <c r="K30" i="1"/>
  <c r="F9" i="1"/>
  <c r="K24" i="1"/>
  <c r="K25" i="1"/>
  <c r="K22" i="1"/>
  <c r="K27" i="1"/>
  <c r="K32" i="1"/>
  <c r="H23" i="10"/>
  <c r="J23" i="10" s="1"/>
  <c r="H14" i="1"/>
  <c r="K14" i="1" s="1"/>
  <c r="H15" i="1"/>
  <c r="K20" i="1"/>
  <c r="H17" i="10" l="1"/>
  <c r="L17" i="10" s="1"/>
  <c r="D58" i="5"/>
  <c r="H15" i="10"/>
  <c r="H24" i="10" s="1"/>
  <c r="N17" i="10"/>
  <c r="H58" i="5"/>
  <c r="H61" i="5"/>
  <c r="G18" i="10"/>
  <c r="H18" i="10" s="1"/>
  <c r="G19" i="10"/>
  <c r="H19" i="10" s="1"/>
  <c r="F63" i="5"/>
  <c r="J63" i="5"/>
  <c r="F62" i="5"/>
  <c r="J62" i="5"/>
  <c r="J15" i="10"/>
  <c r="J24" i="10" s="1"/>
  <c r="H36" i="1" s="1"/>
  <c r="F61" i="5"/>
  <c r="J61" i="5"/>
  <c r="F58" i="5"/>
  <c r="J58" i="5"/>
  <c r="G16" i="10"/>
  <c r="H16" i="10" s="1"/>
  <c r="J16" i="10" s="1"/>
  <c r="L16" i="10" s="1"/>
  <c r="D63" i="5"/>
  <c r="H63" i="5"/>
  <c r="D62" i="5"/>
  <c r="H62" i="5"/>
  <c r="F57" i="5"/>
  <c r="F66" i="5" s="1"/>
  <c r="F14" i="5" s="1"/>
  <c r="F16" i="5" s="1"/>
  <c r="F18" i="5" s="1"/>
  <c r="F22" i="5" s="1"/>
  <c r="F24" i="5" s="1"/>
  <c r="F26" i="5" s="1"/>
  <c r="F30" i="5" s="1"/>
  <c r="D61" i="5"/>
  <c r="A3" i="5"/>
  <c r="A1" i="8"/>
  <c r="A1" i="10"/>
  <c r="G21" i="10"/>
  <c r="H20" i="10"/>
  <c r="L20" i="10" s="1"/>
  <c r="D30" i="5"/>
  <c r="D28" i="5"/>
  <c r="I14" i="8"/>
  <c r="H28" i="5"/>
  <c r="H30" i="5"/>
  <c r="J28" i="5"/>
  <c r="J30" i="5"/>
  <c r="K26" i="1"/>
  <c r="H40" i="1"/>
  <c r="H42" i="1" s="1"/>
  <c r="K15" i="1"/>
  <c r="K9" i="1"/>
  <c r="K17" i="1" s="1"/>
  <c r="J7" i="1"/>
  <c r="J9" i="1" s="1"/>
  <c r="L23" i="10"/>
  <c r="J19" i="10" l="1"/>
  <c r="L19" i="10" s="1"/>
  <c r="J18" i="10"/>
  <c r="L18" i="10" s="1"/>
  <c r="F28" i="5"/>
  <c r="L15" i="10"/>
  <c r="L24" i="10" s="1"/>
  <c r="F36" i="1" s="1"/>
  <c r="G22" i="10"/>
  <c r="H22" i="10" s="1"/>
  <c r="L22" i="10" s="1"/>
  <c r="H21" i="10"/>
  <c r="I16" i="8"/>
  <c r="K36" i="1" l="1"/>
  <c r="K40" i="1" s="1"/>
  <c r="F40" i="1"/>
  <c r="F44" i="1" s="1"/>
  <c r="J21" i="10"/>
  <c r="L21" i="10" s="1"/>
  <c r="I18" i="8"/>
  <c r="I20" i="8"/>
  <c r="I19" i="8" l="1"/>
  <c r="I23" i="8" s="1"/>
  <c r="F37" i="1" s="1"/>
  <c r="K37" i="1" s="1"/>
  <c r="I21" i="8"/>
</calcChain>
</file>

<file path=xl/sharedStrings.xml><?xml version="1.0" encoding="utf-8"?>
<sst xmlns="http://schemas.openxmlformats.org/spreadsheetml/2006/main" count="154" uniqueCount="123">
  <si>
    <t>EXPENSES</t>
  </si>
  <si>
    <t>REVENUE</t>
  </si>
  <si>
    <t>Office Supplies</t>
  </si>
  <si>
    <t>Telephone</t>
  </si>
  <si>
    <t>NET INCOME/(LOSS)</t>
  </si>
  <si>
    <t>PST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</si>
  <si>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</si>
  <si>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</si>
  <si>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</si>
  <si>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</si>
  <si>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</si>
  <si>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</si>
  <si>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</si>
  <si>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</si>
  <si>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</si>
  <si>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</si>
  <si>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</si>
  <si>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</si>
  <si>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</si>
  <si>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Income Statement</t>
  </si>
  <si>
    <t>Postage &amp; Delivery</t>
  </si>
  <si>
    <t>Business taxes, licence</t>
  </si>
  <si>
    <t>Meals &amp; Entertainment</t>
  </si>
  <si>
    <t>Service/Bank Fees</t>
  </si>
  <si>
    <t>Sales</t>
  </si>
  <si>
    <t>Heat</t>
  </si>
  <si>
    <t>x</t>
  </si>
  <si>
    <t>Hydro</t>
  </si>
  <si>
    <t>Insurance</t>
  </si>
  <si>
    <t>Property tax</t>
  </si>
  <si>
    <t>Mortgage interest</t>
  </si>
  <si>
    <t xml:space="preserve">Lease Expenses </t>
  </si>
  <si>
    <t>Gross</t>
  </si>
  <si>
    <t>Net</t>
  </si>
  <si>
    <t>TOTAL RENT</t>
  </si>
  <si>
    <t>Vehicle Expense</t>
  </si>
  <si>
    <t>Vehicle Description:</t>
  </si>
  <si>
    <t>Cost of vehicle:</t>
  </si>
  <si>
    <t>Total kms driven in year:</t>
  </si>
  <si>
    <t>Total kms of business use:</t>
  </si>
  <si>
    <t xml:space="preserve">Interest </t>
  </si>
  <si>
    <t>Maintenance &amp; repairs</t>
  </si>
  <si>
    <t>Licence &amp; registration</t>
  </si>
  <si>
    <t>Commissions</t>
  </si>
  <si>
    <t>Rogers</t>
  </si>
  <si>
    <t>Bell Canada</t>
  </si>
  <si>
    <t>RECO fees</t>
  </si>
  <si>
    <t>Brokerage charges/fees</t>
  </si>
  <si>
    <t>Fuel &amp; oil change</t>
  </si>
  <si>
    <t>Vehicle expenses</t>
  </si>
  <si>
    <t>Year of purchase/lease:</t>
  </si>
  <si>
    <t>Heat - Enbridge</t>
  </si>
  <si>
    <t>Hydro - Powerstream</t>
  </si>
  <si>
    <t>Home Maint. &amp; repairs</t>
  </si>
  <si>
    <t>Advertising &amp; Promo - gifts</t>
  </si>
  <si>
    <t>Supplies</t>
  </si>
  <si>
    <t>Office expenses</t>
  </si>
  <si>
    <t>Memberships</t>
  </si>
  <si>
    <t>GROSS MARGIN</t>
  </si>
  <si>
    <t>Office fees</t>
  </si>
  <si>
    <t xml:space="preserve">enter monthly amounts </t>
  </si>
  <si>
    <t>Line 103</t>
  </si>
  <si>
    <t>Line 108</t>
  </si>
  <si>
    <t>Jan - Mar</t>
  </si>
  <si>
    <t>Apr - Jun</t>
  </si>
  <si>
    <t>Jul - Sep</t>
  </si>
  <si>
    <t>Oct - Dec</t>
  </si>
  <si>
    <t>Line 101</t>
  </si>
  <si>
    <t>Line 105</t>
  </si>
  <si>
    <t>Line 106</t>
  </si>
  <si>
    <t>Line 109</t>
  </si>
  <si>
    <t>Line 110</t>
  </si>
  <si>
    <t>Line 112</t>
  </si>
  <si>
    <t>Line 114</t>
  </si>
  <si>
    <t>Line 115</t>
  </si>
  <si>
    <t>Line 113A</t>
  </si>
  <si>
    <t>Line 113C</t>
  </si>
  <si>
    <t>Balance</t>
  </si>
  <si>
    <t>Adjustments</t>
  </si>
  <si>
    <t>Net Tax</t>
  </si>
  <si>
    <t>Refund</t>
  </si>
  <si>
    <t>Payment due</t>
  </si>
  <si>
    <t>Reliance</t>
  </si>
  <si>
    <t>HST return</t>
  </si>
  <si>
    <t>Barrie Water</t>
  </si>
  <si>
    <t>HST</t>
  </si>
  <si>
    <t>Total expenses after tax but before %</t>
  </si>
  <si>
    <t>Telephone - home</t>
  </si>
  <si>
    <t>Work space in home</t>
  </si>
  <si>
    <t>HST Collected</t>
  </si>
  <si>
    <t>Website advertisements</t>
  </si>
  <si>
    <t>Training courses/ Seminars</t>
  </si>
  <si>
    <t>Subscription</t>
  </si>
  <si>
    <t>Other advert. - posts, etc</t>
  </si>
  <si>
    <t>HST paid on purchases</t>
  </si>
  <si>
    <t>COST OF SALES</t>
  </si>
  <si>
    <t xml:space="preserve">GST reg'tn: </t>
  </si>
  <si>
    <t>Work-space-in-home (e.g. 20%):</t>
  </si>
  <si>
    <t>Lease payments, if any</t>
  </si>
  <si>
    <t>Other: Parking/ETR</t>
  </si>
  <si>
    <t>Income</t>
  </si>
  <si>
    <t>Materials</t>
  </si>
  <si>
    <t>Subcontractors</t>
  </si>
  <si>
    <t>Internet</t>
  </si>
  <si>
    <t>Client Name</t>
  </si>
  <si>
    <t>For the year ending December 31, 202___</t>
  </si>
  <si>
    <t>Please fill in all the items listed in yellow.</t>
  </si>
  <si>
    <t>if Leased, then enter N/A</t>
  </si>
  <si>
    <t>Please input the total kms driven in the year for the business purposes</t>
  </si>
  <si>
    <t>Please input the total kms driven in the year including the kms for personal use</t>
  </si>
  <si>
    <t>Ship Car from US to Canada</t>
  </si>
  <si>
    <t>Workspace-in-Home</t>
  </si>
  <si>
    <t>Square Footage Dedicated for Office</t>
  </si>
  <si>
    <t>Please input the square feet area used to do business from home.</t>
  </si>
  <si>
    <t>Total Square Footage of House</t>
  </si>
  <si>
    <t>Please input the total square feet area of the home.</t>
  </si>
  <si>
    <t>Rent</t>
  </si>
  <si>
    <t>Maintenance &amp; Repairs (Maintenance, Condo fees, security, lawn care, snow removal, etc)</t>
  </si>
  <si>
    <t>Other Expenses # 1 - __________________</t>
  </si>
  <si>
    <t>Other Expenses # 2 - __________________</t>
  </si>
  <si>
    <t>Net Income/(Loss)</t>
  </si>
  <si>
    <t>Other Income</t>
  </si>
  <si>
    <t>Immobilizer put on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</si>
</sst>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#,##0.00_ ;[Red]\-#,##0.00\ 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6"/>
      <color indexed="43"/>
      <name val="Calibri"/>
      <family val="2"/>
    </font>
    <font>
      <u val="singleAccounting"/>
      <sz val="11"/>
      <color indexed="8"/>
      <name val="Calibri"/>
      <family val="2"/>
    </font>
    <font>
      <i/>
      <sz val="9"/>
      <color indexed="10"/>
      <name val="Calibri"/>
      <family val="2"/>
    </font>
    <font>
      <b/>
      <sz val="18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u/>
      <sz val="11"/>
      <color indexed="8"/>
      <name val="Calibri"/>
      <family val="2"/>
    </font>
    <font>
      <b/>
      <sz val="11"/>
      <color indexed="10"/>
      <name val="Calibri"/>
      <family val="2"/>
    </font>
    <font>
      <sz val="12"/>
      <color indexed="8"/>
      <name val="Calibri"/>
      <family val="2"/>
    </font>
    <font>
      <sz val="11"/>
      <color indexed="55"/>
      <name val="Calibri"/>
      <family val="2"/>
    </font>
    <font>
      <b/>
      <sz val="12"/>
      <color indexed="10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b/>
      <u/>
      <sz val="12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5">
    <xf numFmtId="0" fontId="0" fillId="0" borderId="0" xfId="0"/>
    <xf numFmtId="164" fontId="1" fillId="0" borderId="0" xfId="2" applyFont="1"/>
    <xf numFmtId="0" fontId="4" fillId="0" borderId="0" xfId="0" applyFont="1"/>
    <xf numFmtId="165" fontId="1" fillId="0" borderId="0" xfId="1" applyFont="1"/>
    <xf numFmtId="0" fontId="5" fillId="0" borderId="0" xfId="0" applyFont="1"/>
    <xf numFmtId="165" fontId="5" fillId="0" borderId="0" xfId="1" applyFont="1"/>
    <xf numFmtId="164" fontId="5" fillId="0" borderId="1" xfId="0" applyNumberFormat="1" applyFont="1" applyBorder="1"/>
    <xf numFmtId="165" fontId="1" fillId="0" borderId="2" xfId="1" applyFont="1" applyBorder="1" applyAlignment="1">
      <alignment horizontal="right"/>
    </xf>
    <xf numFmtId="165" fontId="1" fillId="0" borderId="2" xfId="1" applyFont="1" applyBorder="1"/>
    <xf numFmtId="0" fontId="0" fillId="0" borderId="2" xfId="0" applyBorder="1" applyAlignment="1">
      <alignment horizontal="right"/>
    </xf>
    <xf numFmtId="165" fontId="6" fillId="0" borderId="0" xfId="1" applyFont="1"/>
    <xf numFmtId="164" fontId="7" fillId="0" borderId="0" xfId="0" applyNumberFormat="1" applyFont="1"/>
    <xf numFmtId="164" fontId="5" fillId="0" borderId="0" xfId="0" applyNumberFormat="1" applyFont="1"/>
    <xf numFmtId="165" fontId="1" fillId="2" borderId="0" xfId="1" applyFont="1" applyFill="1"/>
    <xf numFmtId="165" fontId="1" fillId="2" borderId="2" xfId="1" applyFont="1" applyFill="1" applyBorder="1" applyAlignment="1">
      <alignment horizontal="right"/>
    </xf>
    <xf numFmtId="165" fontId="5" fillId="2" borderId="0" xfId="1" applyFont="1" applyFill="1"/>
    <xf numFmtId="165" fontId="8" fillId="0" borderId="0" xfId="1" applyFont="1"/>
    <xf numFmtId="165" fontId="1" fillId="0" borderId="0" xfId="1" applyFont="1" applyFill="1"/>
    <xf numFmtId="0" fontId="2" fillId="0" borderId="0" xfId="0" applyFont="1"/>
    <xf numFmtId="0" fontId="0" fillId="0" borderId="0" xfId="0" applyAlignment="1">
      <alignment horizontal="right"/>
    </xf>
    <xf numFmtId="165" fontId="1" fillId="0" borderId="3" xfId="1" applyFont="1" applyBorder="1"/>
    <xf numFmtId="165" fontId="1" fillId="2" borderId="2" xfId="1" applyFont="1" applyFill="1" applyBorder="1"/>
    <xf numFmtId="165" fontId="1" fillId="0" borderId="2" xfId="1" applyFont="1" applyFill="1" applyBorder="1"/>
    <xf numFmtId="165" fontId="1" fillId="0" borderId="0" xfId="1" applyFont="1" applyBorder="1"/>
    <xf numFmtId="0" fontId="9" fillId="0" borderId="0" xfId="0" applyFont="1"/>
    <xf numFmtId="165" fontId="2" fillId="0" borderId="3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5" fontId="11" fillId="0" borderId="0" xfId="1" applyFont="1"/>
    <xf numFmtId="0" fontId="10" fillId="0" borderId="2" xfId="0" applyFont="1" applyBorder="1"/>
    <xf numFmtId="0" fontId="11" fillId="0" borderId="2" xfId="0" applyFont="1" applyBorder="1"/>
    <xf numFmtId="165" fontId="10" fillId="0" borderId="1" xfId="0" applyNumberFormat="1" applyFont="1" applyBorder="1"/>
    <xf numFmtId="165" fontId="11" fillId="0" borderId="2" xfId="1" applyFont="1" applyBorder="1"/>
    <xf numFmtId="0" fontId="11" fillId="0" borderId="0" xfId="0" applyFont="1"/>
    <xf numFmtId="165" fontId="10" fillId="0" borderId="1" xfId="1" applyFont="1" applyBorder="1"/>
    <xf numFmtId="165" fontId="11" fillId="0" borderId="1" xfId="1" applyFont="1" applyBorder="1"/>
    <xf numFmtId="164" fontId="0" fillId="0" borderId="0" xfId="0" applyNumberFormat="1"/>
    <xf numFmtId="165" fontId="10" fillId="0" borderId="0" xfId="0" applyNumberFormat="1" applyFont="1"/>
    <xf numFmtId="9" fontId="1" fillId="0" borderId="0" xfId="1" applyNumberFormat="1" applyFont="1" applyAlignment="1">
      <alignment horizontal="left"/>
    </xf>
    <xf numFmtId="165" fontId="4" fillId="0" borderId="0" xfId="1" applyFont="1"/>
    <xf numFmtId="165" fontId="4" fillId="2" borderId="0" xfId="1" applyFont="1" applyFill="1"/>
    <xf numFmtId="164" fontId="4" fillId="0" borderId="3" xfId="2" applyFont="1" applyBorder="1"/>
    <xf numFmtId="0" fontId="0" fillId="4" borderId="0" xfId="0" applyFill="1"/>
    <xf numFmtId="0" fontId="10" fillId="4" borderId="0" xfId="0" applyFont="1" applyFill="1"/>
    <xf numFmtId="165" fontId="10" fillId="4" borderId="0" xfId="1" applyFont="1" applyFill="1"/>
    <xf numFmtId="165" fontId="11" fillId="4" borderId="0" xfId="1" applyFont="1" applyFill="1"/>
    <xf numFmtId="9" fontId="3" fillId="0" borderId="0" xfId="1" applyNumberFormat="1" applyFont="1" applyFill="1" applyAlignment="1">
      <alignment horizontal="left"/>
    </xf>
    <xf numFmtId="165" fontId="1" fillId="3" borderId="2" xfId="1" applyFont="1" applyFill="1" applyBorder="1" applyAlignment="1">
      <alignment horizontal="right"/>
    </xf>
    <xf numFmtId="165" fontId="1" fillId="3" borderId="0" xfId="1" applyFont="1" applyFill="1"/>
    <xf numFmtId="165" fontId="1" fillId="3" borderId="2" xfId="1" applyFont="1" applyFill="1" applyBorder="1"/>
    <xf numFmtId="164" fontId="1" fillId="3" borderId="0" xfId="2" applyFont="1" applyFill="1"/>
    <xf numFmtId="165" fontId="1" fillId="3" borderId="3" xfId="1" applyFont="1" applyFill="1" applyBorder="1"/>
    <xf numFmtId="165" fontId="1" fillId="3" borderId="0" xfId="1" applyFont="1" applyFill="1" applyBorder="1"/>
    <xf numFmtId="164" fontId="5" fillId="3" borderId="4" xfId="2" applyFont="1" applyFill="1" applyBorder="1"/>
    <xf numFmtId="165" fontId="2" fillId="0" borderId="0" xfId="1" applyFont="1" applyBorder="1"/>
    <xf numFmtId="165" fontId="14" fillId="3" borderId="5" xfId="1" applyFont="1" applyFill="1" applyBorder="1" applyAlignment="1">
      <alignment horizontal="center"/>
    </xf>
    <xf numFmtId="164" fontId="14" fillId="3" borderId="0" xfId="2" applyFont="1" applyFill="1" applyAlignment="1">
      <alignment horizontal="center"/>
    </xf>
    <xf numFmtId="0" fontId="15" fillId="0" borderId="0" xfId="0" applyFont="1"/>
    <xf numFmtId="165" fontId="2" fillId="0" borderId="0" xfId="1" applyFont="1"/>
    <xf numFmtId="0" fontId="16" fillId="0" borderId="0" xfId="0" applyFont="1"/>
    <xf numFmtId="165" fontId="16" fillId="0" borderId="0" xfId="1" applyFont="1"/>
    <xf numFmtId="165" fontId="16" fillId="0" borderId="2" xfId="1" applyFont="1" applyBorder="1"/>
    <xf numFmtId="165" fontId="15" fillId="0" borderId="0" xfId="1" applyFont="1"/>
    <xf numFmtId="0" fontId="0" fillId="5" borderId="0" xfId="0" applyFill="1"/>
    <xf numFmtId="165" fontId="1" fillId="5" borderId="0" xfId="1" applyFont="1" applyFill="1"/>
    <xf numFmtId="165" fontId="2" fillId="5" borderId="0" xfId="1" applyFont="1" applyFill="1"/>
    <xf numFmtId="165" fontId="0" fillId="0" borderId="0" xfId="0" applyNumberFormat="1"/>
    <xf numFmtId="0" fontId="10" fillId="0" borderId="6" xfId="0" applyFont="1" applyBorder="1"/>
    <xf numFmtId="165" fontId="11" fillId="0" borderId="6" xfId="1" applyFont="1" applyBorder="1"/>
    <xf numFmtId="0" fontId="0" fillId="0" borderId="6" xfId="0" applyBorder="1"/>
    <xf numFmtId="0" fontId="19" fillId="6" borderId="6" xfId="0" applyFont="1" applyFill="1" applyBorder="1" applyAlignment="1">
      <alignment wrapText="1"/>
    </xf>
    <xf numFmtId="0" fontId="0" fillId="6" borderId="0" xfId="0" applyFill="1"/>
    <xf numFmtId="165" fontId="0" fillId="6" borderId="0" xfId="0" applyNumberFormat="1" applyFill="1"/>
    <xf numFmtId="0" fontId="20" fillId="0" borderId="0" xfId="0" applyFont="1"/>
    <xf numFmtId="165" fontId="10" fillId="7" borderId="0" xfId="1" applyFont="1" applyFill="1" applyAlignment="1"/>
    <xf numFmtId="165" fontId="10" fillId="7" borderId="0" xfId="1" applyFont="1" applyFill="1"/>
    <xf numFmtId="0" fontId="10" fillId="7" borderId="0" xfId="0" applyFont="1" applyFill="1"/>
    <xf numFmtId="165" fontId="10" fillId="7" borderId="6" xfId="1" applyFont="1" applyFill="1" applyBorder="1"/>
    <xf numFmtId="0" fontId="5" fillId="0" borderId="7" xfId="0" applyFont="1" applyBorder="1"/>
    <xf numFmtId="0" fontId="17" fillId="0" borderId="8" xfId="0" applyFont="1" applyBorder="1"/>
    <xf numFmtId="0" fontId="15" fillId="0" borderId="8" xfId="0" applyFont="1" applyBorder="1"/>
    <xf numFmtId="166" fontId="5" fillId="0" borderId="8" xfId="1" applyNumberFormat="1" applyFont="1" applyBorder="1"/>
    <xf numFmtId="166" fontId="5" fillId="5" borderId="8" xfId="1" applyNumberFormat="1" applyFont="1" applyFill="1" applyBorder="1"/>
    <xf numFmtId="166" fontId="5" fillId="5" borderId="9" xfId="1" applyNumberFormat="1" applyFont="1" applyFill="1" applyBorder="1"/>
    <xf numFmtId="0" fontId="5" fillId="0" borderId="10" xfId="0" applyFont="1" applyBorder="1"/>
    <xf numFmtId="165" fontId="5" fillId="0" borderId="0" xfId="1" applyFont="1" applyBorder="1"/>
    <xf numFmtId="165" fontId="5" fillId="5" borderId="0" xfId="1" applyFont="1" applyFill="1" applyBorder="1"/>
    <xf numFmtId="165" fontId="5" fillId="5" borderId="11" xfId="1" applyFont="1" applyFill="1" applyBorder="1"/>
    <xf numFmtId="0" fontId="5" fillId="0" borderId="12" xfId="0" applyFont="1" applyBorder="1"/>
    <xf numFmtId="0" fontId="5" fillId="0" borderId="6" xfId="0" applyFont="1" applyBorder="1"/>
    <xf numFmtId="0" fontId="15" fillId="0" borderId="6" xfId="0" applyFont="1" applyBorder="1"/>
    <xf numFmtId="165" fontId="5" fillId="0" borderId="6" xfId="1" applyFont="1" applyBorder="1"/>
    <xf numFmtId="165" fontId="5" fillId="5" borderId="6" xfId="1" applyFont="1" applyFill="1" applyBorder="1"/>
    <xf numFmtId="165" fontId="5" fillId="5" borderId="13" xfId="1" applyFont="1" applyFill="1" applyBorder="1"/>
    <xf numFmtId="0" fontId="21" fillId="0" borderId="0" xfId="0" applyFont="1"/>
    <xf numFmtId="0" fontId="22" fillId="7" borderId="0" xfId="0" applyFont="1" applyFill="1"/>
    <xf numFmtId="0" fontId="23" fillId="0" borderId="0" xfId="0" applyFont="1"/>
    <xf numFmtId="165" fontId="16" fillId="0" borderId="0" xfId="1" applyFont="1" applyBorder="1"/>
    <xf numFmtId="0" fontId="0" fillId="8" borderId="0" xfId="0" applyFill="1"/>
    <xf numFmtId="165" fontId="1" fillId="0" borderId="0" xfId="4" applyFont="1"/>
    <xf numFmtId="9" fontId="3" fillId="0" borderId="0" xfId="4" applyNumberFormat="1" applyFont="1" applyFill="1" applyAlignment="1">
      <alignment horizontal="left"/>
    </xf>
    <xf numFmtId="9" fontId="1" fillId="0" borderId="0" xfId="4" applyNumberFormat="1" applyFont="1" applyAlignment="1">
      <alignment horizontal="left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25" fillId="9" borderId="14" xfId="0" applyFont="1" applyFill="1" applyBorder="1" applyAlignment="1">
      <alignment horizontal="left" vertical="center" indent="1"/>
    </xf>
    <xf numFmtId="0" fontId="26" fillId="9" borderId="0" xfId="0" applyFont="1" applyFill="1"/>
    <xf numFmtId="0" fontId="27" fillId="0" borderId="0" xfId="0" applyFont="1"/>
    <xf numFmtId="0" fontId="26" fillId="7" borderId="0" xfId="2" applyNumberFormat="1" applyFont="1" applyFill="1" applyBorder="1"/>
    <xf numFmtId="9" fontId="26" fillId="10" borderId="0" xfId="3" applyFont="1" applyFill="1" applyBorder="1"/>
    <xf numFmtId="9" fontId="12" fillId="0" borderId="0" xfId="1" applyNumberFormat="1" applyFont="1" applyFill="1" applyAlignment="1">
      <alignment horizontal="left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28" fillId="0" borderId="0" xfId="0" applyFont="1"/>
    <xf numFmtId="165" fontId="11" fillId="0" borderId="0" xfId="1" applyFont="1" applyAlignment="1">
      <alignment horizontal="right"/>
    </xf>
    <xf numFmtId="0" fontId="1" fillId="0" borderId="0" xfId="0" applyFont="1"/>
    <xf numFmtId="0" fontId="20" fillId="8" borderId="3" xfId="0" applyFont="1" applyFill="1" applyBorder="1" applyProtection="1">
      <protection locked="0"/>
    </xf>
    <xf numFmtId="0" fontId="13" fillId="3" borderId="2" xfId="0" applyFont="1" applyFill="1" applyBorder="1" applyProtection="1">
      <protection locked="0"/>
    </xf>
    <xf numFmtId="0" fontId="0" fillId="3" borderId="3" xfId="0" applyFill="1" applyBorder="1" applyProtection="1">
      <protection locked="0"/>
    </xf>
    <xf numFmtId="164" fontId="0" fillId="3" borderId="3" xfId="2" applyFont="1" applyFill="1" applyBorder="1" applyAlignment="1" applyProtection="1">
      <protection locked="0"/>
    </xf>
    <xf numFmtId="0" fontId="13" fillId="0" borderId="0" xfId="0" applyFont="1" applyProtection="1">
      <protection locked="0"/>
    </xf>
    <xf numFmtId="0" fontId="0" fillId="0" borderId="0" xfId="0" applyProtection="1">
      <protection locked="0"/>
    </xf>
    <xf numFmtId="164" fontId="0" fillId="0" borderId="0" xfId="2" applyFont="1" applyFill="1" applyBorder="1" applyAlignment="1" applyProtection="1">
      <protection locked="0"/>
    </xf>
    <xf numFmtId="0" fontId="20" fillId="0" borderId="0" xfId="0" applyFont="1" applyProtection="1">
      <protection locked="0"/>
    </xf>
    <xf numFmtId="0" fontId="0" fillId="3" borderId="0" xfId="0" applyFill="1" applyAlignment="1">
      <alignment horizontal="left"/>
    </xf>
  </cellXfs>
  <cellStyles count="5">
    <cellStyle name="Comma" xfId="1" builtinId="3"/>
    <cellStyle name="Comma 2" xfId="4" xr:uid="{B59F55AF-6A41-4A91-A6E6-000548CF9D84}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tabSelected="1" workbookViewId="0">
      <pane ySplit="5" topLeftCell="A15" activePane="bottomLeft" state="frozen"/>
      <selection pane="bottomLeft" activeCell="L13" sqref="L13"/>
    </sheetView>
  </sheetViews>
  <sheetFormatPr defaultRowHeight="15" x14ac:dyDescent="0.25"/>
  <cols>
    <col min="1" max="1" width="5.42578125" customWidth="1"/>
    <col min="2" max="2" width="5" customWidth="1"/>
    <col min="6" max="6" width="11.5703125" style="3" bestFit="1" customWidth="1"/>
    <col min="7" max="7" width="5.28515625" style="3" customWidth="1"/>
    <col min="8" max="8" width="11.5703125" style="3" customWidth="1"/>
    <col min="9" max="9" width="6.140625" style="13" customWidth="1"/>
    <col min="10" max="10" width="11.5703125" style="3" hidden="1" customWidth="1"/>
    <col min="11" max="11" width="14.140625" customWidth="1"/>
    <col min="12" max="12" width="12.7109375" bestFit="1" customWidth="1"/>
    <col min="13" max="13" width="9.5703125" bestFit="1" customWidth="1"/>
  </cols>
  <sheetData>
    <row r="1" spans="1:12" ht="24.75" customHeight="1" x14ac:dyDescent="0.35">
      <c r="A1" s="24" t="s">
        <v>104</v>
      </c>
    </row>
    <row r="2" spans="1:12" ht="18.75" x14ac:dyDescent="0.3">
      <c r="A2" s="2" t="s">
        <v>19</v>
      </c>
      <c r="K2" s="16"/>
    </row>
    <row r="3" spans="1:12" ht="18.75" x14ac:dyDescent="0.3">
      <c r="A3" s="2" t="s">
        <v>105</v>
      </c>
      <c r="K3" s="16"/>
    </row>
    <row r="4" spans="1:12" ht="9" customHeight="1" x14ac:dyDescent="0.25"/>
    <row r="5" spans="1:12" x14ac:dyDescent="0.25">
      <c r="F5" s="7" t="s">
        <v>33</v>
      </c>
      <c r="G5" s="7"/>
      <c r="H5" s="48" t="s">
        <v>85</v>
      </c>
      <c r="I5" s="14"/>
      <c r="J5" s="7" t="s">
        <v>5</v>
      </c>
      <c r="K5" s="9" t="s">
        <v>32</v>
      </c>
    </row>
    <row r="6" spans="1:12" x14ac:dyDescent="0.25">
      <c r="A6" t="s">
        <v>1</v>
      </c>
      <c r="H6" s="49"/>
    </row>
    <row r="7" spans="1:12" x14ac:dyDescent="0.25">
      <c r="B7" t="s">
        <v>43</v>
      </c>
      <c r="F7" s="3">
        <f>'GIFI Details'!N8</f>
        <v>0</v>
      </c>
      <c r="H7" s="49">
        <f>'GIFI Details'!N10</f>
        <v>0</v>
      </c>
      <c r="J7" s="17">
        <f>K7*8%</f>
        <v>0</v>
      </c>
      <c r="K7" s="3">
        <f>F7+H7</f>
        <v>0</v>
      </c>
      <c r="L7" s="1"/>
    </row>
    <row r="8" spans="1:12" ht="7.5" customHeight="1" x14ac:dyDescent="0.25">
      <c r="F8" s="8"/>
      <c r="G8" s="8"/>
      <c r="H8" s="50"/>
      <c r="I8" s="21"/>
      <c r="J8" s="22"/>
      <c r="K8" s="8">
        <f>F8+H8</f>
        <v>0</v>
      </c>
      <c r="L8" s="1"/>
    </row>
    <row r="9" spans="1:12" x14ac:dyDescent="0.25">
      <c r="F9" s="1">
        <f>SUM(F7:F8)</f>
        <v>0</v>
      </c>
      <c r="G9" s="1"/>
      <c r="H9" s="51">
        <f t="shared" ref="H9:K9" si="0">SUM(H7:H8)</f>
        <v>0</v>
      </c>
      <c r="I9" s="1"/>
      <c r="J9" s="1">
        <f t="shared" si="0"/>
        <v>0</v>
      </c>
      <c r="K9" s="1">
        <f t="shared" si="0"/>
        <v>0</v>
      </c>
      <c r="L9" s="1"/>
    </row>
    <row r="10" spans="1:12" x14ac:dyDescent="0.25">
      <c r="F10" s="1"/>
      <c r="G10" s="1"/>
      <c r="H10" s="57" t="s">
        <v>61</v>
      </c>
      <c r="I10" s="1"/>
      <c r="J10" s="1"/>
      <c r="K10" s="1"/>
      <c r="L10" s="1"/>
    </row>
    <row r="11" spans="1:12" x14ac:dyDescent="0.25">
      <c r="A11" t="s">
        <v>95</v>
      </c>
      <c r="F11" s="1"/>
      <c r="G11" s="1"/>
      <c r="H11" s="51"/>
      <c r="I11" s="1"/>
      <c r="J11" s="1"/>
      <c r="K11" s="1"/>
      <c r="L11" s="1"/>
    </row>
    <row r="12" spans="1:12" x14ac:dyDescent="0.25">
      <c r="B12" t="s">
        <v>46</v>
      </c>
      <c r="F12" s="3">
        <f>'GIFI Details'!N15/1.13</f>
        <v>0</v>
      </c>
      <c r="G12" s="1"/>
      <c r="H12" s="49">
        <f>F12*0.13</f>
        <v>0</v>
      </c>
      <c r="I12" s="1"/>
      <c r="J12" s="1"/>
      <c r="K12" s="3">
        <f>F12+H12</f>
        <v>0</v>
      </c>
      <c r="L12" s="1"/>
    </row>
    <row r="13" spans="1:12" x14ac:dyDescent="0.25">
      <c r="B13" t="s">
        <v>59</v>
      </c>
      <c r="F13" s="3">
        <f>'GIFI Details'!N16/1.13</f>
        <v>0</v>
      </c>
      <c r="G13" s="1"/>
      <c r="H13" s="49">
        <f>F13*0.13</f>
        <v>0</v>
      </c>
      <c r="I13" s="1"/>
      <c r="J13" s="1"/>
      <c r="K13" s="3">
        <f t="shared" ref="K13:K14" si="1">F13+H13</f>
        <v>0</v>
      </c>
      <c r="L13" s="1"/>
    </row>
    <row r="14" spans="1:12" x14ac:dyDescent="0.25">
      <c r="B14" t="s">
        <v>47</v>
      </c>
      <c r="F14" s="3">
        <f>SUM('GIFI Details'!N17:N19)</f>
        <v>0</v>
      </c>
      <c r="G14" s="1"/>
      <c r="H14" s="49">
        <f>F14*0.13</f>
        <v>0</v>
      </c>
      <c r="I14" s="1"/>
      <c r="J14" s="1"/>
      <c r="K14" s="3">
        <f t="shared" si="1"/>
        <v>0</v>
      </c>
      <c r="L14" s="1"/>
    </row>
    <row r="15" spans="1:12" x14ac:dyDescent="0.25">
      <c r="F15" s="20">
        <f>SUM(F12:F14)</f>
        <v>0</v>
      </c>
      <c r="G15" s="20"/>
      <c r="H15" s="52">
        <f t="shared" ref="H15:K15" si="2">SUM(H12:H14)</f>
        <v>0</v>
      </c>
      <c r="I15" s="20"/>
      <c r="J15" s="20">
        <f t="shared" si="2"/>
        <v>0</v>
      </c>
      <c r="K15" s="20">
        <f t="shared" si="2"/>
        <v>0</v>
      </c>
      <c r="L15" s="1"/>
    </row>
    <row r="16" spans="1:12" x14ac:dyDescent="0.25">
      <c r="F16" s="23"/>
      <c r="G16" s="23"/>
      <c r="H16" s="53"/>
      <c r="I16" s="23"/>
      <c r="J16" s="23"/>
      <c r="K16" s="23"/>
      <c r="L16" s="1"/>
    </row>
    <row r="17" spans="1:12" x14ac:dyDescent="0.25">
      <c r="A17" t="s">
        <v>58</v>
      </c>
      <c r="F17" s="1">
        <f>F9-F15</f>
        <v>0</v>
      </c>
      <c r="G17" s="1"/>
      <c r="H17" s="51"/>
      <c r="I17" s="1"/>
      <c r="J17" s="1"/>
      <c r="K17" s="1">
        <f>K9-K15</f>
        <v>0</v>
      </c>
      <c r="L17" s="1"/>
    </row>
    <row r="18" spans="1:12" x14ac:dyDescent="0.25">
      <c r="H18" s="49"/>
    </row>
    <row r="19" spans="1:12" x14ac:dyDescent="0.25">
      <c r="A19" t="s">
        <v>0</v>
      </c>
      <c r="H19" s="49"/>
    </row>
    <row r="20" spans="1:12" x14ac:dyDescent="0.25">
      <c r="B20" t="str">
        <f>'GIFI Details'!A20</f>
        <v>Meals &amp; Entertainment</v>
      </c>
      <c r="F20" s="17">
        <f>'GIFI Details'!N20/1.13</f>
        <v>0</v>
      </c>
      <c r="G20" s="17"/>
      <c r="H20" s="49">
        <f>F20*0.13</f>
        <v>0</v>
      </c>
      <c r="I20" s="3"/>
      <c r="K20" s="3">
        <f>F20+H20</f>
        <v>0</v>
      </c>
    </row>
    <row r="21" spans="1:12" x14ac:dyDescent="0.25">
      <c r="B21" t="str">
        <f>'GIFI Details'!A21</f>
        <v>Advertising &amp; Promo - gifts</v>
      </c>
      <c r="F21" s="17">
        <f>'GIFI Details'!N21/1.13</f>
        <v>0</v>
      </c>
      <c r="G21" s="17"/>
      <c r="H21" s="49">
        <f t="shared" ref="H21:H32" si="3">F21*0.13</f>
        <v>0</v>
      </c>
      <c r="I21" s="3"/>
      <c r="K21" s="3">
        <f t="shared" ref="K21:K38" si="4">F21+H21</f>
        <v>0</v>
      </c>
    </row>
    <row r="22" spans="1:12" x14ac:dyDescent="0.25">
      <c r="B22" t="str">
        <f>'GIFI Details'!A22</f>
        <v>Supplies</v>
      </c>
      <c r="F22" s="17">
        <f>'GIFI Details'!N22/1.13</f>
        <v>0</v>
      </c>
      <c r="G22" s="17"/>
      <c r="H22" s="49">
        <f t="shared" si="3"/>
        <v>0</v>
      </c>
      <c r="I22" s="3"/>
      <c r="K22" s="3">
        <f t="shared" si="4"/>
        <v>0</v>
      </c>
    </row>
    <row r="23" spans="1:12" x14ac:dyDescent="0.25">
      <c r="B23" t="str">
        <f>'GIFI Details'!A23</f>
        <v>Postage &amp; Delivery</v>
      </c>
      <c r="F23" s="17">
        <f>'GIFI Details'!N23/1.13</f>
        <v>0</v>
      </c>
      <c r="G23" s="17"/>
      <c r="H23" s="49">
        <f t="shared" si="3"/>
        <v>0</v>
      </c>
      <c r="I23" s="3"/>
      <c r="K23" s="3">
        <f t="shared" si="4"/>
        <v>0</v>
      </c>
    </row>
    <row r="24" spans="1:12" x14ac:dyDescent="0.25">
      <c r="B24" t="str">
        <f>'GIFI Details'!A24</f>
        <v>Office Supplies</v>
      </c>
      <c r="F24" s="17">
        <f>'GIFI Details'!N24/1.13</f>
        <v>0</v>
      </c>
      <c r="G24" s="17"/>
      <c r="H24" s="49">
        <f t="shared" si="3"/>
        <v>0</v>
      </c>
      <c r="I24" s="3"/>
      <c r="K24" s="3">
        <f t="shared" si="4"/>
        <v>0</v>
      </c>
    </row>
    <row r="25" spans="1:12" x14ac:dyDescent="0.25">
      <c r="B25" t="str">
        <f>'GIFI Details'!A25</f>
        <v>Service/Bank Fees</v>
      </c>
      <c r="F25" s="17">
        <f>'GIFI Details'!N25</f>
        <v>0</v>
      </c>
      <c r="G25" s="17"/>
      <c r="H25" s="49">
        <v>0</v>
      </c>
      <c r="I25" s="3"/>
      <c r="K25" s="3">
        <f t="shared" si="4"/>
        <v>0</v>
      </c>
    </row>
    <row r="26" spans="1:12" x14ac:dyDescent="0.25">
      <c r="B26" t="str">
        <f>'GIFI Details'!A26</f>
        <v>Business taxes, licence</v>
      </c>
      <c r="F26" s="17">
        <f>'GIFI Details'!N26</f>
        <v>0</v>
      </c>
      <c r="G26" s="17"/>
      <c r="H26" s="49">
        <f>F26</f>
        <v>0</v>
      </c>
      <c r="I26" s="3"/>
      <c r="K26" s="3">
        <f t="shared" si="4"/>
        <v>0</v>
      </c>
    </row>
    <row r="27" spans="1:12" x14ac:dyDescent="0.25">
      <c r="B27" t="str">
        <f>'GIFI Details'!A27</f>
        <v>Telephone</v>
      </c>
      <c r="F27" s="17">
        <f>'GIFI Details'!N27/1.13</f>
        <v>0</v>
      </c>
      <c r="G27" s="17"/>
      <c r="H27" s="49">
        <f t="shared" si="3"/>
        <v>0</v>
      </c>
      <c r="I27" s="3"/>
      <c r="K27" s="3">
        <f t="shared" si="4"/>
        <v>0</v>
      </c>
    </row>
    <row r="28" spans="1:12" x14ac:dyDescent="0.25">
      <c r="B28" t="str">
        <f>'GIFI Details'!A28</f>
        <v>Website advertisements</v>
      </c>
      <c r="F28" s="17">
        <f>'GIFI Details'!N28/1.13</f>
        <v>0</v>
      </c>
      <c r="G28" s="17"/>
      <c r="H28" s="49">
        <f t="shared" si="3"/>
        <v>0</v>
      </c>
      <c r="I28" s="3"/>
      <c r="K28" s="3">
        <f t="shared" si="4"/>
        <v>0</v>
      </c>
    </row>
    <row r="29" spans="1:12" x14ac:dyDescent="0.25">
      <c r="B29" t="str">
        <f>'GIFI Details'!A29</f>
        <v>Training courses/ Seminars</v>
      </c>
      <c r="F29" s="17">
        <f>'GIFI Details'!N29/1.13</f>
        <v>0</v>
      </c>
      <c r="G29" s="17"/>
      <c r="H29" s="49">
        <f t="shared" si="3"/>
        <v>0</v>
      </c>
      <c r="I29" s="3"/>
      <c r="K29" s="3">
        <f t="shared" si="4"/>
        <v>0</v>
      </c>
    </row>
    <row r="30" spans="1:12" x14ac:dyDescent="0.25">
      <c r="B30" t="str">
        <f>'GIFI Details'!A30</f>
        <v>Subscription</v>
      </c>
      <c r="F30" s="17">
        <f>'GIFI Details'!N30</f>
        <v>0</v>
      </c>
      <c r="G30" s="17"/>
      <c r="H30" s="49">
        <v>0</v>
      </c>
      <c r="I30" s="3"/>
      <c r="K30" s="3">
        <f t="shared" si="4"/>
        <v>0</v>
      </c>
    </row>
    <row r="31" spans="1:12" x14ac:dyDescent="0.25">
      <c r="B31" t="str">
        <f>'GIFI Details'!A31</f>
        <v>Other advert. - posts, etc</v>
      </c>
      <c r="F31" s="17">
        <f>'GIFI Details'!N31/1.13</f>
        <v>0</v>
      </c>
      <c r="G31" s="17"/>
      <c r="H31" s="49">
        <f t="shared" si="3"/>
        <v>0</v>
      </c>
      <c r="I31" s="3"/>
      <c r="K31" s="3">
        <f t="shared" si="4"/>
        <v>0</v>
      </c>
    </row>
    <row r="32" spans="1:12" x14ac:dyDescent="0.25">
      <c r="B32" t="str">
        <f>'GIFI Details'!A32</f>
        <v>Internet</v>
      </c>
      <c r="F32" s="17">
        <f>'GIFI Details'!N32/1.13</f>
        <v>0</v>
      </c>
      <c r="G32" s="17"/>
      <c r="H32" s="49">
        <f t="shared" si="3"/>
        <v>0</v>
      </c>
      <c r="I32" s="3"/>
      <c r="K32" s="3">
        <f t="shared" si="4"/>
        <v>0</v>
      </c>
    </row>
    <row r="33" spans="1:12" x14ac:dyDescent="0.25">
      <c r="B33">
        <f>'GIFI Details'!A33</f>
        <v>0</v>
      </c>
      <c r="F33" s="17">
        <f>'GIFI Details'!N33/1.13</f>
        <v>0</v>
      </c>
      <c r="G33" s="17"/>
      <c r="H33" s="49">
        <f t="shared" ref="H33:H34" si="5">F33*0.13</f>
        <v>0</v>
      </c>
      <c r="I33" s="3"/>
      <c r="K33" s="3">
        <f t="shared" ref="K33:K34" si="6">F33+H33</f>
        <v>0</v>
      </c>
    </row>
    <row r="34" spans="1:12" x14ac:dyDescent="0.25">
      <c r="B34">
        <f>'GIFI Details'!A34</f>
        <v>0</v>
      </c>
      <c r="F34" s="17">
        <f>'GIFI Details'!N34/1.13</f>
        <v>0</v>
      </c>
      <c r="G34" s="17"/>
      <c r="H34" s="49">
        <f t="shared" si="5"/>
        <v>0</v>
      </c>
      <c r="I34" s="3"/>
      <c r="K34" s="3">
        <f t="shared" si="6"/>
        <v>0</v>
      </c>
    </row>
    <row r="35" spans="1:12" x14ac:dyDescent="0.25">
      <c r="B35">
        <f>'GIFI Details'!A35</f>
        <v>0</v>
      </c>
      <c r="F35" s="17">
        <f>'GIFI Details'!N35/1.13</f>
        <v>0</v>
      </c>
      <c r="G35" s="17"/>
      <c r="H35" s="49">
        <f t="shared" ref="H35" si="7">F35*0.13</f>
        <v>0</v>
      </c>
      <c r="I35" s="3"/>
      <c r="K35" s="3">
        <f t="shared" ref="K35" si="8">F35+H35</f>
        <v>0</v>
      </c>
    </row>
    <row r="36" spans="1:12" x14ac:dyDescent="0.25">
      <c r="B36" t="s">
        <v>49</v>
      </c>
      <c r="F36" s="17" t="e">
        <f>Vehicle!L24</f>
        <v>#DIV/0!</v>
      </c>
      <c r="G36" s="17"/>
      <c r="H36" s="49" t="e">
        <f>Vehicle!J24</f>
        <v>#DIV/0!</v>
      </c>
      <c r="I36" s="3"/>
      <c r="K36" s="3" t="e">
        <f>F36+H36</f>
        <v>#DIV/0!</v>
      </c>
    </row>
    <row r="37" spans="1:12" x14ac:dyDescent="0.25">
      <c r="B37" t="s">
        <v>88</v>
      </c>
      <c r="F37" s="17" t="e">
        <f>'Home Office'!I23</f>
        <v>#DIV/0!</v>
      </c>
      <c r="G37" s="17"/>
      <c r="H37" s="49">
        <v>0</v>
      </c>
      <c r="I37" s="3"/>
      <c r="K37" s="3" t="e">
        <f t="shared" si="4"/>
        <v>#DIV/0!</v>
      </c>
    </row>
    <row r="38" spans="1:12" x14ac:dyDescent="0.25">
      <c r="B38">
        <f>'GIFI Details'!A55</f>
        <v>0</v>
      </c>
      <c r="F38" s="17"/>
      <c r="G38" s="17"/>
      <c r="H38" s="49"/>
      <c r="I38" s="3"/>
      <c r="K38" s="3">
        <f t="shared" si="4"/>
        <v>0</v>
      </c>
    </row>
    <row r="39" spans="1:12" ht="4.5" customHeight="1" x14ac:dyDescent="0.25">
      <c r="F39" s="17"/>
      <c r="G39" s="17"/>
      <c r="H39" s="49"/>
      <c r="K39" s="3"/>
    </row>
    <row r="40" spans="1:12" ht="17.25" x14ac:dyDescent="0.4">
      <c r="F40" s="25" t="e">
        <f>SUM(F20:F38)</f>
        <v>#DIV/0!</v>
      </c>
      <c r="H40" s="52" t="e">
        <f>SUM(H15:H38)</f>
        <v>#DIV/0!</v>
      </c>
      <c r="K40" s="25" t="e">
        <f>SUM(K20:K38)</f>
        <v>#DIV/0!</v>
      </c>
      <c r="L40" s="11"/>
    </row>
    <row r="41" spans="1:12" ht="17.25" x14ac:dyDescent="0.4">
      <c r="F41" s="55"/>
      <c r="H41" s="56" t="s">
        <v>62</v>
      </c>
      <c r="K41" s="55"/>
      <c r="L41" s="11"/>
    </row>
    <row r="42" spans="1:12" s="4" customFormat="1" ht="24.75" customHeight="1" thickBot="1" x14ac:dyDescent="0.3">
      <c r="F42" s="5"/>
      <c r="G42" s="5"/>
      <c r="H42" s="54" t="e">
        <f>H9-H40</f>
        <v>#DIV/0!</v>
      </c>
      <c r="I42" s="15"/>
      <c r="J42" s="5"/>
      <c r="L42" s="12"/>
    </row>
    <row r="43" spans="1:12" ht="15.75" thickTop="1" x14ac:dyDescent="0.25">
      <c r="L43" s="10"/>
    </row>
    <row r="44" spans="1:12" ht="16.5" thickBot="1" x14ac:dyDescent="0.3">
      <c r="A44" s="4" t="s">
        <v>4</v>
      </c>
      <c r="F44" s="6" t="e">
        <f>F17-F40</f>
        <v>#DIV/0!</v>
      </c>
      <c r="K44" s="12"/>
    </row>
    <row r="45" spans="1:12" ht="15.75" thickTop="1" x14ac:dyDescent="0.25"/>
    <row r="47" spans="1:12" x14ac:dyDescent="0.25">
      <c r="F47" s="23"/>
      <c r="G47" s="23"/>
    </row>
    <row r="48" spans="1:12" x14ac:dyDescent="0.25">
      <c r="F48" s="23"/>
    </row>
  </sheetData>
  <phoneticPr fontId="18" type="noConversion"/>
  <pageMargins left="0.70866141732283472" right="0.70866141732283472" top="0.74803149606299213" bottom="0.74803149606299213" header="0.31496062992125984" footer="0.31496062992125984"/>
  <pageSetup scale="87" fitToHeight="0" orientation="portrait" r:id="rId1"/>
  <headerFooter>
    <oddHeader>&amp;R&amp;8&amp;D &amp;T</oddHeader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showGridLines="0" workbookViewId="0">
      <pane ySplit="6" topLeftCell="A33" activePane="bottomLeft" state="frozen"/>
      <selection pane="bottomLeft" activeCell="C64" sqref="C64"/>
    </sheetView>
  </sheetViews>
  <sheetFormatPr defaultRowHeight="15" x14ac:dyDescent="0.25"/>
  <cols>
    <col min="1" max="1" width="26.85546875" customWidth="1"/>
    <col min="2" max="3" width="9.7109375" bestFit="1" customWidth="1"/>
    <col min="4" max="4" width="11" bestFit="1" customWidth="1"/>
    <col min="5" max="11" width="10.5703125" bestFit="1" customWidth="1"/>
    <col min="12" max="12" width="10.7109375" bestFit="1" customWidth="1"/>
    <col min="13" max="13" width="10.5703125" customWidth="1"/>
    <col min="14" max="14" width="11.7109375" style="18" bestFit="1" customWidth="1"/>
    <col min="15" max="15" width="9.5703125" bestFit="1" customWidth="1"/>
  </cols>
  <sheetData>
    <row r="1" spans="1:14" ht="23.25" x14ac:dyDescent="0.35">
      <c r="A1" s="24" t="str">
        <f>'GIFI P&amp;L Summary'!A1</f>
        <v>Client Name</v>
      </c>
      <c r="H1" s="96" t="s">
        <v>60</v>
      </c>
      <c r="I1" s="96"/>
    </row>
    <row r="2" spans="1:14" x14ac:dyDescent="0.25">
      <c r="A2" s="18" t="str">
        <f>'GIFI P&amp;L Summary'!A2</f>
        <v>Income Statement</v>
      </c>
    </row>
    <row r="3" spans="1:14" x14ac:dyDescent="0.25">
      <c r="A3" s="18" t="str">
        <f>'GIFI P&amp;L Summary'!A3</f>
        <v>For the year ending December 31, 202___</v>
      </c>
    </row>
    <row r="5" spans="1:14" x14ac:dyDescent="0.25">
      <c r="H5" s="19"/>
      <c r="I5" s="19"/>
      <c r="J5" s="19"/>
      <c r="K5" s="19"/>
      <c r="L5" s="19"/>
      <c r="M5" s="19"/>
    </row>
    <row r="6" spans="1:14" x14ac:dyDescent="0.25">
      <c r="A6" s="26"/>
      <c r="B6" s="27" t="s">
        <v>6</v>
      </c>
      <c r="C6" s="27" t="s">
        <v>7</v>
      </c>
      <c r="D6" s="27" t="s">
        <v>8</v>
      </c>
      <c r="E6" s="27" t="s">
        <v>9</v>
      </c>
      <c r="F6" s="27" t="s">
        <v>10</v>
      </c>
      <c r="G6" s="27" t="s">
        <v>11</v>
      </c>
      <c r="H6" s="27" t="s">
        <v>12</v>
      </c>
      <c r="I6" s="27" t="s">
        <v>13</v>
      </c>
      <c r="J6" s="27" t="s">
        <v>14</v>
      </c>
      <c r="K6" s="27" t="s">
        <v>15</v>
      </c>
      <c r="L6" s="27" t="s">
        <v>16</v>
      </c>
      <c r="M6" s="27" t="s">
        <v>17</v>
      </c>
      <c r="N6" s="28" t="s">
        <v>18</v>
      </c>
    </row>
    <row r="7" spans="1:14" ht="15.75" x14ac:dyDescent="0.25">
      <c r="A7" s="113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9"/>
    </row>
    <row r="8" spans="1:14" x14ac:dyDescent="0.25">
      <c r="A8" s="26" t="s">
        <v>100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29">
        <f>SUM(B8:M8)</f>
        <v>0</v>
      </c>
    </row>
    <row r="9" spans="1:14" x14ac:dyDescent="0.25">
      <c r="A9" s="26" t="s">
        <v>121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29">
        <f>SUM(B9:M9)</f>
        <v>0</v>
      </c>
    </row>
    <row r="10" spans="1:14" x14ac:dyDescent="0.25">
      <c r="A10" s="34" t="s">
        <v>89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29">
        <f>SUM(B10:M10)</f>
        <v>0</v>
      </c>
    </row>
    <row r="11" spans="1:14" ht="7.5" customHeight="1" x14ac:dyDescent="0.25">
      <c r="A11" s="26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</row>
    <row r="12" spans="1:14" ht="15.75" thickBot="1" x14ac:dyDescent="0.3">
      <c r="A12" s="26"/>
      <c r="B12" s="32">
        <f>SUM(B8:B10)</f>
        <v>0</v>
      </c>
      <c r="C12" s="32">
        <f>SUM(C8:C10)</f>
        <v>0</v>
      </c>
      <c r="D12" s="32">
        <f>SUM(D8:D10)</f>
        <v>0</v>
      </c>
      <c r="E12" s="32">
        <f t="shared" ref="E12:N12" si="0">SUM(E8:E10)</f>
        <v>0</v>
      </c>
      <c r="F12" s="32">
        <f t="shared" si="0"/>
        <v>0</v>
      </c>
      <c r="G12" s="32">
        <f t="shared" si="0"/>
        <v>0</v>
      </c>
      <c r="H12" s="32">
        <f t="shared" si="0"/>
        <v>0</v>
      </c>
      <c r="I12" s="32">
        <f t="shared" si="0"/>
        <v>0</v>
      </c>
      <c r="J12" s="32">
        <f t="shared" si="0"/>
        <v>0</v>
      </c>
      <c r="K12" s="32">
        <f t="shared" si="0"/>
        <v>0</v>
      </c>
      <c r="L12" s="32">
        <f t="shared" si="0"/>
        <v>0</v>
      </c>
      <c r="M12" s="32">
        <f t="shared" si="0"/>
        <v>0</v>
      </c>
      <c r="N12" s="32">
        <f t="shared" si="0"/>
        <v>0</v>
      </c>
    </row>
    <row r="13" spans="1:14" ht="15.75" thickTop="1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9"/>
    </row>
    <row r="14" spans="1:14" ht="15.75" x14ac:dyDescent="0.25">
      <c r="A14" s="113" t="s">
        <v>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9"/>
    </row>
    <row r="15" spans="1:14" x14ac:dyDescent="0.25">
      <c r="A15" s="26"/>
      <c r="B15" s="76"/>
      <c r="C15" s="76"/>
      <c r="D15" s="76"/>
      <c r="E15" s="77"/>
      <c r="F15" s="77"/>
      <c r="G15" s="77"/>
      <c r="H15" s="77"/>
      <c r="I15" s="77"/>
      <c r="J15" s="77"/>
      <c r="K15" s="77"/>
      <c r="L15" s="77"/>
      <c r="M15" s="77"/>
      <c r="N15" s="29">
        <f t="shared" ref="N15:N16" si="1">SUM(B15:M15)</f>
        <v>0</v>
      </c>
    </row>
    <row r="16" spans="1:14" x14ac:dyDescent="0.25">
      <c r="A16" s="26" t="s">
        <v>101</v>
      </c>
      <c r="B16" s="76"/>
      <c r="C16" s="76"/>
      <c r="D16" s="76"/>
      <c r="E16" s="77"/>
      <c r="F16" s="77"/>
      <c r="G16" s="77"/>
      <c r="H16" s="77"/>
      <c r="I16" s="77"/>
      <c r="J16" s="77"/>
      <c r="K16" s="77"/>
      <c r="L16" s="77"/>
      <c r="M16" s="77"/>
      <c r="N16" s="29">
        <f t="shared" si="1"/>
        <v>0</v>
      </c>
    </row>
    <row r="17" spans="1:15" x14ac:dyDescent="0.25">
      <c r="A17" s="26" t="s">
        <v>102</v>
      </c>
      <c r="B17" s="76"/>
      <c r="C17" s="76"/>
      <c r="D17" s="76"/>
      <c r="E17" s="77"/>
      <c r="F17" s="77"/>
      <c r="G17" s="77"/>
      <c r="H17" s="77"/>
      <c r="I17" s="77"/>
      <c r="J17" s="77"/>
      <c r="K17" s="77"/>
      <c r="L17" s="77"/>
      <c r="M17" s="77"/>
      <c r="N17" s="29">
        <f>SUM(B17:M17)</f>
        <v>0</v>
      </c>
    </row>
    <row r="18" spans="1:15" x14ac:dyDescent="0.25">
      <c r="A18" s="26" t="s">
        <v>56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29">
        <f t="shared" ref="N18:N56" si="2">SUM(B18:M18)</f>
        <v>0</v>
      </c>
    </row>
    <row r="19" spans="1:15" ht="15.75" thickBot="1" x14ac:dyDescent="0.3">
      <c r="A19" s="68" t="s">
        <v>57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69">
        <f t="shared" si="2"/>
        <v>0</v>
      </c>
      <c r="O19" s="67"/>
    </row>
    <row r="20" spans="1:15" x14ac:dyDescent="0.25">
      <c r="A20" s="26" t="s">
        <v>22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29">
        <f>SUM(B20:M20)</f>
        <v>0</v>
      </c>
    </row>
    <row r="21" spans="1:15" x14ac:dyDescent="0.25">
      <c r="A21" s="26" t="s">
        <v>54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29">
        <f t="shared" si="2"/>
        <v>0</v>
      </c>
    </row>
    <row r="22" spans="1:15" x14ac:dyDescent="0.25">
      <c r="A22" s="26" t="s">
        <v>55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29">
        <f t="shared" si="2"/>
        <v>0</v>
      </c>
    </row>
    <row r="23" spans="1:15" x14ac:dyDescent="0.25">
      <c r="A23" s="26" t="s">
        <v>20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29">
        <f t="shared" si="2"/>
        <v>0</v>
      </c>
    </row>
    <row r="24" spans="1:15" x14ac:dyDescent="0.25">
      <c r="A24" s="26" t="s">
        <v>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29">
        <f t="shared" si="2"/>
        <v>0</v>
      </c>
    </row>
    <row r="25" spans="1:15" x14ac:dyDescent="0.25">
      <c r="A25" s="26" t="s">
        <v>23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29">
        <f t="shared" si="2"/>
        <v>0</v>
      </c>
    </row>
    <row r="26" spans="1:15" x14ac:dyDescent="0.25">
      <c r="A26" s="26" t="s">
        <v>21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29">
        <f t="shared" si="2"/>
        <v>0</v>
      </c>
    </row>
    <row r="27" spans="1:15" x14ac:dyDescent="0.25">
      <c r="A27" s="26" t="s">
        <v>3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29">
        <f t="shared" si="2"/>
        <v>0</v>
      </c>
    </row>
    <row r="28" spans="1:15" x14ac:dyDescent="0.25">
      <c r="A28" s="26" t="s">
        <v>90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29">
        <f t="shared" si="2"/>
        <v>0</v>
      </c>
    </row>
    <row r="29" spans="1:15" x14ac:dyDescent="0.25">
      <c r="A29" s="26" t="s">
        <v>91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29">
        <f t="shared" si="2"/>
        <v>0</v>
      </c>
    </row>
    <row r="30" spans="1:15" x14ac:dyDescent="0.25">
      <c r="A30" s="26" t="s">
        <v>92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29">
        <f t="shared" si="2"/>
        <v>0</v>
      </c>
    </row>
    <row r="31" spans="1:15" x14ac:dyDescent="0.25">
      <c r="A31" s="26" t="s">
        <v>93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29">
        <f t="shared" si="2"/>
        <v>0</v>
      </c>
    </row>
    <row r="32" spans="1:15" x14ac:dyDescent="0.25">
      <c r="A32" s="26" t="s">
        <v>103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29">
        <f t="shared" si="2"/>
        <v>0</v>
      </c>
    </row>
    <row r="33" spans="1:14" x14ac:dyDescent="0.25">
      <c r="A33" s="2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29">
        <f t="shared" si="2"/>
        <v>0</v>
      </c>
    </row>
    <row r="34" spans="1:14" x14ac:dyDescent="0.25">
      <c r="A34" s="2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29">
        <f t="shared" si="2"/>
        <v>0</v>
      </c>
    </row>
    <row r="35" spans="1:14" x14ac:dyDescent="0.25">
      <c r="A35" s="2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29">
        <f t="shared" si="2"/>
        <v>0</v>
      </c>
    </row>
    <row r="36" spans="1:14" ht="7.5" customHeight="1" x14ac:dyDescent="0.2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6"/>
    </row>
    <row r="37" spans="1:14" x14ac:dyDescent="0.25">
      <c r="A37" s="26" t="s">
        <v>48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29">
        <f t="shared" si="2"/>
        <v>0</v>
      </c>
    </row>
    <row r="38" spans="1:14" x14ac:dyDescent="0.25">
      <c r="A38" s="26" t="s">
        <v>98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29">
        <f t="shared" si="2"/>
        <v>0</v>
      </c>
    </row>
    <row r="39" spans="1:14" x14ac:dyDescent="0.25">
      <c r="A39" t="s">
        <v>40</v>
      </c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29">
        <f t="shared" si="2"/>
        <v>0</v>
      </c>
    </row>
    <row r="40" spans="1:14" x14ac:dyDescent="0.25">
      <c r="A40" t="s">
        <v>28</v>
      </c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29">
        <f t="shared" si="2"/>
        <v>0</v>
      </c>
    </row>
    <row r="41" spans="1:14" x14ac:dyDescent="0.25">
      <c r="A41" t="s">
        <v>41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29">
        <f t="shared" si="2"/>
        <v>0</v>
      </c>
    </row>
    <row r="42" spans="1:14" x14ac:dyDescent="0.25">
      <c r="A42" t="s">
        <v>42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29">
        <f t="shared" si="2"/>
        <v>0</v>
      </c>
    </row>
    <row r="43" spans="1:14" x14ac:dyDescent="0.25">
      <c r="A43" t="s">
        <v>99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29">
        <f t="shared" si="2"/>
        <v>0</v>
      </c>
    </row>
    <row r="44" spans="1:14" ht="9" customHeight="1" x14ac:dyDescent="0.25">
      <c r="A44" s="43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6"/>
    </row>
    <row r="45" spans="1:14" x14ac:dyDescent="0.25">
      <c r="A45" t="s">
        <v>51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29">
        <f t="shared" ref="N45:N53" si="3">SUM(A45:M45)</f>
        <v>0</v>
      </c>
    </row>
    <row r="46" spans="1:14" x14ac:dyDescent="0.25">
      <c r="A46" t="s">
        <v>52</v>
      </c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29">
        <f t="shared" si="3"/>
        <v>0</v>
      </c>
    </row>
    <row r="47" spans="1:14" x14ac:dyDescent="0.25">
      <c r="A47" t="s">
        <v>28</v>
      </c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29">
        <f t="shared" si="3"/>
        <v>0</v>
      </c>
    </row>
    <row r="48" spans="1:14" x14ac:dyDescent="0.25">
      <c r="A48" t="s">
        <v>29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29">
        <f t="shared" si="3"/>
        <v>0</v>
      </c>
    </row>
    <row r="49" spans="1:14" x14ac:dyDescent="0.25">
      <c r="A49" t="s">
        <v>30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29">
        <f t="shared" si="3"/>
        <v>0</v>
      </c>
    </row>
    <row r="50" spans="1:14" x14ac:dyDescent="0.25">
      <c r="A50" t="s">
        <v>53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29">
        <f t="shared" si="3"/>
        <v>0</v>
      </c>
    </row>
    <row r="51" spans="1:14" x14ac:dyDescent="0.25">
      <c r="A51" t="s">
        <v>45</v>
      </c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29">
        <f t="shared" si="3"/>
        <v>0</v>
      </c>
    </row>
    <row r="52" spans="1:14" x14ac:dyDescent="0.25">
      <c r="A52" t="s">
        <v>44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29">
        <f t="shared" si="3"/>
        <v>0</v>
      </c>
    </row>
    <row r="53" spans="1:14" x14ac:dyDescent="0.25">
      <c r="A53" t="s">
        <v>82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29">
        <f t="shared" si="3"/>
        <v>0</v>
      </c>
    </row>
    <row r="54" spans="1:14" x14ac:dyDescent="0.25">
      <c r="A54" s="115" t="s">
        <v>84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29">
        <f t="shared" si="2"/>
        <v>0</v>
      </c>
    </row>
    <row r="55" spans="1:14" x14ac:dyDescent="0.25">
      <c r="A55" s="2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29">
        <f t="shared" si="2"/>
        <v>0</v>
      </c>
    </row>
    <row r="56" spans="1:14" x14ac:dyDescent="0.25"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29">
        <f t="shared" si="2"/>
        <v>0</v>
      </c>
    </row>
    <row r="57" spans="1:14" x14ac:dyDescent="0.25">
      <c r="A57" s="26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3"/>
    </row>
    <row r="58" spans="1:14" ht="7.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34"/>
    </row>
    <row r="59" spans="1:14" s="3" customFormat="1" ht="15.75" thickBot="1" x14ac:dyDescent="0.3">
      <c r="A59" s="114" t="s">
        <v>120</v>
      </c>
      <c r="B59" s="35">
        <f t="shared" ref="B59:N59" si="4">SUM(B18:B57)</f>
        <v>0</v>
      </c>
      <c r="C59" s="35">
        <f t="shared" si="4"/>
        <v>0</v>
      </c>
      <c r="D59" s="35">
        <f t="shared" si="4"/>
        <v>0</v>
      </c>
      <c r="E59" s="35">
        <f t="shared" si="4"/>
        <v>0</v>
      </c>
      <c r="F59" s="35">
        <f t="shared" si="4"/>
        <v>0</v>
      </c>
      <c r="G59" s="35">
        <f t="shared" si="4"/>
        <v>0</v>
      </c>
      <c r="H59" s="35">
        <f t="shared" si="4"/>
        <v>0</v>
      </c>
      <c r="I59" s="35">
        <f t="shared" si="4"/>
        <v>0</v>
      </c>
      <c r="J59" s="35">
        <f t="shared" si="4"/>
        <v>0</v>
      </c>
      <c r="K59" s="35">
        <f t="shared" si="4"/>
        <v>0</v>
      </c>
      <c r="L59" s="35">
        <f t="shared" si="4"/>
        <v>0</v>
      </c>
      <c r="M59" s="35">
        <f t="shared" si="4"/>
        <v>0</v>
      </c>
      <c r="N59" s="36">
        <f t="shared" si="4"/>
        <v>0</v>
      </c>
    </row>
    <row r="60" spans="1:14" ht="15.75" thickTop="1" x14ac:dyDescent="0.25">
      <c r="A60" s="26"/>
      <c r="B60" s="38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34"/>
    </row>
    <row r="61" spans="1:14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34"/>
    </row>
    <row r="62" spans="1:14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34"/>
    </row>
  </sheetData>
  <phoneticPr fontId="18" type="noConversion"/>
  <pageMargins left="0.23622047244094491" right="0.23622047244094491" top="0.74803149606299213" bottom="0.74803149606299213" header="0.31496062992125984" footer="0.31496062992125984"/>
  <pageSetup scale="83" orientation="landscape" r:id="rId1"/>
  <headerFooter>
    <oddHeader>&amp;R&amp;8&amp;D &amp;T</oddHeader>
    <oddFooter>&amp;Z&amp;F&amp;RPage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showGridLines="0" workbookViewId="0">
      <pane ySplit="6" topLeftCell="A7" activePane="bottomLeft" state="frozen"/>
      <selection pane="bottomLeft" activeCell="D66" sqref="D66"/>
    </sheetView>
  </sheetViews>
  <sheetFormatPr defaultRowHeight="15" x14ac:dyDescent="0.25"/>
  <cols>
    <col min="1" max="1" width="8.42578125" customWidth="1"/>
    <col min="2" max="2" width="20.85546875" bestFit="1" customWidth="1"/>
    <col min="3" max="3" width="8.42578125" customWidth="1"/>
    <col min="4" max="4" width="12.28515625" customWidth="1"/>
    <col min="5" max="5" width="5.42578125" customWidth="1"/>
    <col min="6" max="6" width="12.28515625" customWidth="1"/>
    <col min="7" max="7" width="6.85546875" customWidth="1"/>
    <col min="8" max="8" width="11.140625" customWidth="1"/>
    <col min="9" max="9" width="7.7109375" customWidth="1"/>
    <col min="10" max="10" width="11.5703125" customWidth="1"/>
  </cols>
  <sheetData>
    <row r="1" spans="1:11" ht="18.75" x14ac:dyDescent="0.3">
      <c r="A1" s="2" t="str">
        <f>'GIFI Details'!A1</f>
        <v>Client Name</v>
      </c>
    </row>
    <row r="2" spans="1:11" ht="18.75" x14ac:dyDescent="0.3">
      <c r="A2" s="2" t="s">
        <v>83</v>
      </c>
    </row>
    <row r="3" spans="1:11" x14ac:dyDescent="0.25">
      <c r="A3" s="95" t="str">
        <f>'GIFI Details'!A3</f>
        <v>For the year ending December 31, 202___</v>
      </c>
    </row>
    <row r="4" spans="1:11" x14ac:dyDescent="0.25">
      <c r="A4" s="95" t="s">
        <v>96</v>
      </c>
    </row>
    <row r="6" spans="1:11" s="4" customFormat="1" ht="15.75" x14ac:dyDescent="0.25">
      <c r="D6" s="111" t="s">
        <v>63</v>
      </c>
      <c r="E6" s="111"/>
      <c r="F6" s="112" t="s">
        <v>64</v>
      </c>
      <c r="G6" s="111"/>
      <c r="H6" s="111" t="s">
        <v>65</v>
      </c>
      <c r="I6" s="111"/>
      <c r="J6" s="112" t="s">
        <v>66</v>
      </c>
    </row>
    <row r="7" spans="1:11" x14ac:dyDescent="0.25">
      <c r="F7" s="64"/>
      <c r="J7" s="64"/>
    </row>
    <row r="8" spans="1:11" ht="15.75" x14ac:dyDescent="0.25">
      <c r="A8" s="34" t="s">
        <v>67</v>
      </c>
      <c r="B8" s="58" t="s">
        <v>24</v>
      </c>
      <c r="D8" s="3">
        <f>SUM('GIFI Details'!B8:D8)</f>
        <v>0</v>
      </c>
      <c r="E8" s="3"/>
      <c r="F8" s="65">
        <f>SUM('GIFI Details'!E8:G8)</f>
        <v>0</v>
      </c>
      <c r="G8" s="3"/>
      <c r="H8" s="3">
        <f>SUM('GIFI Details'!H8:J8)</f>
        <v>0</v>
      </c>
      <c r="I8" s="3"/>
      <c r="J8" s="65">
        <f>SUM('GIFI Details'!K8:M8)</f>
        <v>0</v>
      </c>
      <c r="K8" s="3"/>
    </row>
    <row r="9" spans="1:11" ht="15.75" x14ac:dyDescent="0.25">
      <c r="A9" s="34"/>
      <c r="B9" s="58"/>
      <c r="D9" s="3"/>
      <c r="E9" s="3"/>
      <c r="F9" s="65"/>
      <c r="G9" s="3"/>
      <c r="H9" s="3"/>
      <c r="I9" s="3"/>
      <c r="J9" s="65"/>
      <c r="K9" s="3"/>
    </row>
    <row r="10" spans="1:11" x14ac:dyDescent="0.25">
      <c r="A10" s="34" t="s">
        <v>61</v>
      </c>
      <c r="B10" t="s">
        <v>89</v>
      </c>
      <c r="D10" s="3">
        <f>SUM('GIFI Details'!B10:D10)</f>
        <v>0</v>
      </c>
      <c r="E10" s="3"/>
      <c r="F10" s="65">
        <f>SUM('GIFI Details'!E10:G10)</f>
        <v>0</v>
      </c>
      <c r="G10" s="3"/>
      <c r="H10" s="3">
        <f>SUM('GIFI Details'!H10:J10)</f>
        <v>0</v>
      </c>
      <c r="I10" s="3"/>
      <c r="J10" s="65">
        <f>SUM('GIFI Details'!K10:M10)</f>
        <v>0</v>
      </c>
      <c r="K10" s="3"/>
    </row>
    <row r="11" spans="1:11" x14ac:dyDescent="0.25">
      <c r="A11" s="34"/>
      <c r="D11" s="3"/>
      <c r="E11" s="3"/>
      <c r="F11" s="65"/>
      <c r="G11" s="3"/>
      <c r="H11" s="3"/>
      <c r="I11" s="3"/>
      <c r="J11" s="65"/>
      <c r="K11" s="3"/>
    </row>
    <row r="12" spans="1:11" x14ac:dyDescent="0.25">
      <c r="A12" s="34" t="s">
        <v>68</v>
      </c>
      <c r="D12" s="59">
        <f>D10</f>
        <v>0</v>
      </c>
      <c r="E12" s="59"/>
      <c r="F12" s="66">
        <f>F10</f>
        <v>0</v>
      </c>
      <c r="G12" s="59"/>
      <c r="H12" s="59">
        <f>H10</f>
        <v>0</v>
      </c>
      <c r="I12" s="59"/>
      <c r="J12" s="66">
        <f>J10</f>
        <v>0</v>
      </c>
      <c r="K12" s="3"/>
    </row>
    <row r="13" spans="1:11" x14ac:dyDescent="0.25">
      <c r="A13" s="34"/>
      <c r="D13" s="3"/>
      <c r="E13" s="3"/>
      <c r="F13" s="65"/>
      <c r="G13" s="3"/>
      <c r="H13" s="3"/>
      <c r="I13" s="3"/>
      <c r="J13" s="65"/>
      <c r="K13" s="3"/>
    </row>
    <row r="14" spans="1:11" x14ac:dyDescent="0.25">
      <c r="A14" s="34" t="s">
        <v>69</v>
      </c>
      <c r="B14" t="s">
        <v>94</v>
      </c>
      <c r="D14" s="3" t="e">
        <f>D66</f>
        <v>#DIV/0!</v>
      </c>
      <c r="E14" s="3"/>
      <c r="F14" s="65" t="e">
        <f>F66</f>
        <v>#DIV/0!</v>
      </c>
      <c r="G14" s="3"/>
      <c r="H14" s="3" t="e">
        <f>H66</f>
        <v>#DIV/0!</v>
      </c>
      <c r="I14" s="3"/>
      <c r="J14" s="65" t="e">
        <f>J66</f>
        <v>#DIV/0!</v>
      </c>
      <c r="K14" s="3"/>
    </row>
    <row r="15" spans="1:11" x14ac:dyDescent="0.25">
      <c r="A15" s="34"/>
      <c r="D15" s="3"/>
      <c r="E15" s="3"/>
      <c r="F15" s="65"/>
      <c r="G15" s="3"/>
      <c r="H15" s="3"/>
      <c r="I15" s="3"/>
      <c r="J15" s="65"/>
      <c r="K15" s="3"/>
    </row>
    <row r="16" spans="1:11" x14ac:dyDescent="0.25">
      <c r="A16" s="34" t="s">
        <v>62</v>
      </c>
      <c r="D16" s="59" t="e">
        <f>D14</f>
        <v>#DIV/0!</v>
      </c>
      <c r="E16" s="59"/>
      <c r="F16" s="66" t="e">
        <f>F14</f>
        <v>#DIV/0!</v>
      </c>
      <c r="G16" s="59"/>
      <c r="H16" s="59" t="e">
        <f>H14</f>
        <v>#DIV/0!</v>
      </c>
      <c r="I16" s="59"/>
      <c r="J16" s="66" t="e">
        <f>J14</f>
        <v>#DIV/0!</v>
      </c>
      <c r="K16" s="3"/>
    </row>
    <row r="17" spans="1:11" x14ac:dyDescent="0.25">
      <c r="A17" s="34"/>
      <c r="D17" s="3"/>
      <c r="E17" s="3"/>
      <c r="F17" s="65"/>
      <c r="G17" s="3"/>
      <c r="H17" s="3"/>
      <c r="I17" s="3"/>
      <c r="J17" s="65"/>
      <c r="K17" s="3"/>
    </row>
    <row r="18" spans="1:11" x14ac:dyDescent="0.25">
      <c r="A18" s="34" t="s">
        <v>70</v>
      </c>
      <c r="B18" t="s">
        <v>79</v>
      </c>
      <c r="D18" s="59" t="e">
        <f>D12-D16</f>
        <v>#DIV/0!</v>
      </c>
      <c r="E18" s="59"/>
      <c r="F18" s="66" t="e">
        <f>F12-F16</f>
        <v>#DIV/0!</v>
      </c>
      <c r="G18" s="59"/>
      <c r="H18" s="59" t="e">
        <f>H12-H16</f>
        <v>#DIV/0!</v>
      </c>
      <c r="I18" s="59"/>
      <c r="J18" s="66" t="e">
        <f>J12-J16</f>
        <v>#DIV/0!</v>
      </c>
      <c r="K18" s="3"/>
    </row>
    <row r="19" spans="1:11" x14ac:dyDescent="0.25">
      <c r="A19" s="34"/>
      <c r="D19" s="3"/>
      <c r="E19" s="3"/>
      <c r="F19" s="65"/>
      <c r="G19" s="3"/>
      <c r="H19" s="3"/>
      <c r="I19" s="3"/>
      <c r="J19" s="65"/>
      <c r="K19" s="3"/>
    </row>
    <row r="20" spans="1:11" x14ac:dyDescent="0.25">
      <c r="A20" s="34" t="s">
        <v>71</v>
      </c>
      <c r="B20" t="s">
        <v>78</v>
      </c>
      <c r="D20" s="3">
        <v>0</v>
      </c>
      <c r="E20" s="3"/>
      <c r="F20" s="65">
        <v>0</v>
      </c>
      <c r="G20" s="3"/>
      <c r="H20" s="3">
        <v>0</v>
      </c>
      <c r="I20" s="3"/>
      <c r="J20" s="65">
        <v>0</v>
      </c>
      <c r="K20" s="3"/>
    </row>
    <row r="21" spans="1:11" x14ac:dyDescent="0.25">
      <c r="A21" s="34"/>
      <c r="D21" s="3"/>
      <c r="E21" s="3"/>
      <c r="F21" s="65"/>
      <c r="G21" s="3"/>
      <c r="H21" s="3"/>
      <c r="I21" s="3"/>
      <c r="J21" s="65"/>
      <c r="K21" s="3"/>
    </row>
    <row r="22" spans="1:11" x14ac:dyDescent="0.25">
      <c r="A22" s="34" t="s">
        <v>72</v>
      </c>
      <c r="D22" s="3" t="e">
        <f>D18-D20</f>
        <v>#DIV/0!</v>
      </c>
      <c r="E22" s="3"/>
      <c r="F22" s="65" t="e">
        <f>F18-F20</f>
        <v>#DIV/0!</v>
      </c>
      <c r="G22" s="3"/>
      <c r="H22" s="3" t="e">
        <f>H18-H20</f>
        <v>#DIV/0!</v>
      </c>
      <c r="I22" s="3"/>
      <c r="J22" s="65" t="e">
        <f>J18-J20</f>
        <v>#DIV/0!</v>
      </c>
      <c r="K22" s="3"/>
    </row>
    <row r="23" spans="1:11" x14ac:dyDescent="0.25">
      <c r="A23" s="34"/>
      <c r="D23" s="3"/>
      <c r="E23" s="3"/>
      <c r="F23" s="65"/>
      <c r="G23" s="3"/>
      <c r="H23" s="3"/>
      <c r="I23" s="3"/>
      <c r="J23" s="65"/>
      <c r="K23" s="3"/>
    </row>
    <row r="24" spans="1:11" x14ac:dyDescent="0.25">
      <c r="A24" s="34" t="s">
        <v>75</v>
      </c>
      <c r="B24" t="s">
        <v>77</v>
      </c>
      <c r="D24" s="59" t="e">
        <f>D22</f>
        <v>#DIV/0!</v>
      </c>
      <c r="E24" s="59"/>
      <c r="F24" s="66" t="e">
        <f>F22</f>
        <v>#DIV/0!</v>
      </c>
      <c r="G24" s="59"/>
      <c r="H24" s="59" t="e">
        <f>H22</f>
        <v>#DIV/0!</v>
      </c>
      <c r="I24" s="59"/>
      <c r="J24" s="66" t="e">
        <f>J22</f>
        <v>#DIV/0!</v>
      </c>
      <c r="K24" s="3"/>
    </row>
    <row r="25" spans="1:11" x14ac:dyDescent="0.25">
      <c r="A25" s="34"/>
      <c r="D25" s="3"/>
      <c r="E25" s="3"/>
      <c r="F25" s="65"/>
      <c r="G25" s="3"/>
      <c r="H25" s="3"/>
      <c r="I25" s="3"/>
      <c r="J25" s="65"/>
      <c r="K25" s="3"/>
    </row>
    <row r="26" spans="1:11" x14ac:dyDescent="0.25">
      <c r="A26" s="34" t="s">
        <v>76</v>
      </c>
      <c r="B26" t="s">
        <v>77</v>
      </c>
      <c r="D26" s="59" t="e">
        <f>D24</f>
        <v>#DIV/0!</v>
      </c>
      <c r="E26" s="59"/>
      <c r="F26" s="66" t="e">
        <f>F24</f>
        <v>#DIV/0!</v>
      </c>
      <c r="G26" s="59"/>
      <c r="H26" s="59" t="e">
        <f>H24</f>
        <v>#DIV/0!</v>
      </c>
      <c r="I26" s="59"/>
      <c r="J26" s="66" t="e">
        <f>J24</f>
        <v>#DIV/0!</v>
      </c>
      <c r="K26" s="3"/>
    </row>
    <row r="27" spans="1:11" ht="15.75" thickBot="1" x14ac:dyDescent="0.3">
      <c r="A27" s="34"/>
      <c r="D27" s="3"/>
      <c r="E27" s="3"/>
      <c r="F27" s="65"/>
      <c r="G27" s="3"/>
      <c r="H27" s="3"/>
      <c r="I27" s="3"/>
      <c r="J27" s="65"/>
      <c r="K27" s="3"/>
    </row>
    <row r="28" spans="1:11" s="58" customFormat="1" ht="15.75" x14ac:dyDescent="0.25">
      <c r="A28" s="79" t="s">
        <v>73</v>
      </c>
      <c r="B28" s="80" t="s">
        <v>80</v>
      </c>
      <c r="C28" s="81"/>
      <c r="D28" s="82" t="e">
        <f>IF(D26&lt;0,D26,0)</f>
        <v>#DIV/0!</v>
      </c>
      <c r="E28" s="82"/>
      <c r="F28" s="83" t="e">
        <f>IF(F26&lt;0,F26,0)</f>
        <v>#DIV/0!</v>
      </c>
      <c r="G28" s="82"/>
      <c r="H28" s="82" t="e">
        <f>IF(H26&lt;0,H26,0)</f>
        <v>#DIV/0!</v>
      </c>
      <c r="I28" s="82"/>
      <c r="J28" s="84" t="e">
        <f>IF(J26&lt;0,J26,0)</f>
        <v>#DIV/0!</v>
      </c>
      <c r="K28" s="63"/>
    </row>
    <row r="29" spans="1:11" s="58" customFormat="1" ht="15.75" x14ac:dyDescent="0.25">
      <c r="A29" s="85"/>
      <c r="B29" s="4"/>
      <c r="D29" s="86"/>
      <c r="E29" s="86"/>
      <c r="F29" s="87"/>
      <c r="G29" s="86"/>
      <c r="H29" s="86"/>
      <c r="I29" s="86"/>
      <c r="J29" s="88"/>
      <c r="K29" s="63"/>
    </row>
    <row r="30" spans="1:11" s="58" customFormat="1" ht="16.5" thickBot="1" x14ac:dyDescent="0.3">
      <c r="A30" s="89" t="s">
        <v>74</v>
      </c>
      <c r="B30" s="90" t="s">
        <v>81</v>
      </c>
      <c r="C30" s="91"/>
      <c r="D30" s="92" t="e">
        <f>IF(D26&gt;0,D26,0)</f>
        <v>#DIV/0!</v>
      </c>
      <c r="E30" s="92"/>
      <c r="F30" s="93" t="e">
        <f>IF(F26&gt;0,F26,0)</f>
        <v>#DIV/0!</v>
      </c>
      <c r="G30" s="92"/>
      <c r="H30" s="92" t="e">
        <f>IF(H26&gt;0,H26,0)</f>
        <v>#DIV/0!</v>
      </c>
      <c r="I30" s="92"/>
      <c r="J30" s="94" t="e">
        <f>IF(J26&gt;0,J26,0)</f>
        <v>#DIV/0!</v>
      </c>
      <c r="K30" s="63"/>
    </row>
    <row r="31" spans="1:11" x14ac:dyDescent="0.25"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4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4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4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4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60">
        <f>'GIFI Details'!A15</f>
        <v>0</v>
      </c>
      <c r="B36" s="60"/>
      <c r="C36" s="60"/>
      <c r="D36" s="61">
        <f>SUM('GIFI Details'!B15:D15)/1.13*0.13</f>
        <v>0</v>
      </c>
      <c r="E36" s="61"/>
      <c r="F36" s="61">
        <f>SUM('GIFI Details'!E15:G15)/1.13*13%</f>
        <v>0</v>
      </c>
      <c r="G36" s="61"/>
      <c r="H36" s="61">
        <f>SUM('GIFI Details'!H15:J15)/1.13*13%</f>
        <v>0</v>
      </c>
      <c r="I36" s="61"/>
      <c r="J36" s="61">
        <f>SUM('GIFI Details'!K15:M15)/1.13*13%</f>
        <v>0</v>
      </c>
      <c r="K36" s="3"/>
    </row>
    <row r="37" spans="1:11" x14ac:dyDescent="0.25">
      <c r="A37" s="60" t="str">
        <f>'GIFI Details'!A16</f>
        <v>Materials</v>
      </c>
      <c r="B37" s="60"/>
      <c r="C37" s="60"/>
      <c r="D37" s="61">
        <f>SUM('GIFI Details'!B16:D16)/1.13*0.13</f>
        <v>0</v>
      </c>
      <c r="E37" s="61"/>
      <c r="F37" s="61">
        <f>SUM('GIFI Details'!E16:G16)/1.13*13%</f>
        <v>0</v>
      </c>
      <c r="G37" s="61"/>
      <c r="H37" s="61">
        <f>SUM('GIFI Details'!H16:J16)/1.13*13%</f>
        <v>0</v>
      </c>
      <c r="I37" s="61"/>
      <c r="J37" s="61">
        <f>SUM('GIFI Details'!K16:M16)/1.13*13%</f>
        <v>0</v>
      </c>
      <c r="K37" s="3"/>
    </row>
    <row r="38" spans="1:11" x14ac:dyDescent="0.25">
      <c r="A38" s="60" t="str">
        <f>'GIFI Details'!A17</f>
        <v>Subcontractors</v>
      </c>
      <c r="B38" s="60"/>
      <c r="C38" s="60"/>
      <c r="D38" s="61">
        <f>SUM('GIFI Details'!B17:D17)/1.13*0.13</f>
        <v>0</v>
      </c>
      <c r="E38" s="61"/>
      <c r="F38" s="61">
        <f>SUM('GIFI Details'!E17:G17)/1.13*13%</f>
        <v>0</v>
      </c>
      <c r="G38" s="61"/>
      <c r="H38" s="61">
        <f>SUM('GIFI Details'!H17:J17)/1.13*13%</f>
        <v>0</v>
      </c>
      <c r="I38" s="61"/>
      <c r="J38" s="61">
        <f>SUM('GIFI Details'!K17:M17)/1.13*13%</f>
        <v>0</v>
      </c>
      <c r="K38" s="3"/>
    </row>
    <row r="39" spans="1:11" x14ac:dyDescent="0.25">
      <c r="A39" s="60" t="str">
        <f>'GIFI Details'!A18</f>
        <v>Office expenses</v>
      </c>
      <c r="B39" s="60"/>
      <c r="C39" s="60"/>
      <c r="D39" s="61">
        <f>SUM('GIFI Details'!B18:D18)/1.13*0.13</f>
        <v>0</v>
      </c>
      <c r="E39" s="61"/>
      <c r="F39" s="61">
        <f>SUM('GIFI Details'!E18:G18)/1.13*13%</f>
        <v>0</v>
      </c>
      <c r="G39" s="61"/>
      <c r="H39" s="61">
        <f>SUM('GIFI Details'!H18:J18)/1.13*13%</f>
        <v>0</v>
      </c>
      <c r="I39" s="61"/>
      <c r="J39" s="61">
        <f>SUM('GIFI Details'!K18:M18)/1.13*13%</f>
        <v>0</v>
      </c>
      <c r="K39" s="3"/>
    </row>
    <row r="40" spans="1:11" x14ac:dyDescent="0.25">
      <c r="A40" s="60" t="str">
        <f>'GIFI Details'!A19</f>
        <v>Memberships</v>
      </c>
      <c r="B40" s="60"/>
      <c r="C40" s="60"/>
      <c r="D40" s="61">
        <f>SUM('GIFI Details'!B19:D19)/1.13*0.13</f>
        <v>0</v>
      </c>
      <c r="E40" s="61"/>
      <c r="F40" s="61">
        <f>SUM('GIFI Details'!E19:G19)/1.13*13%</f>
        <v>0</v>
      </c>
      <c r="G40" s="61"/>
      <c r="H40" s="61">
        <f>SUM('GIFI Details'!H19:J19)/1.13*13%</f>
        <v>0</v>
      </c>
      <c r="I40" s="61"/>
      <c r="J40" s="61">
        <f>SUM('GIFI Details'!K19:M19)/1.13*13%</f>
        <v>0</v>
      </c>
      <c r="K40" s="3"/>
    </row>
    <row r="41" spans="1:11" x14ac:dyDescent="0.25">
      <c r="A41" s="60" t="str">
        <f>'GIFI Details'!A20</f>
        <v>Meals &amp; Entertainment</v>
      </c>
      <c r="B41" s="60"/>
      <c r="C41" s="60"/>
      <c r="D41" s="61">
        <f>SUM('GIFI Details'!B20:D20)/1.13*0.13</f>
        <v>0</v>
      </c>
      <c r="E41" s="61"/>
      <c r="F41" s="61">
        <f>SUM('GIFI Details'!E20:G20)/1.13*13%</f>
        <v>0</v>
      </c>
      <c r="G41" s="61"/>
      <c r="H41" s="61">
        <f>SUM('GIFI Details'!H20:J20)/1.13*13%</f>
        <v>0</v>
      </c>
      <c r="I41" s="61"/>
      <c r="J41" s="61">
        <f>SUM('GIFI Details'!K20:M20)/1.13*13%</f>
        <v>0</v>
      </c>
      <c r="K41" s="3"/>
    </row>
    <row r="42" spans="1:11" x14ac:dyDescent="0.25">
      <c r="A42" s="60" t="str">
        <f>'GIFI Details'!A21</f>
        <v>Advertising &amp; Promo - gifts</v>
      </c>
      <c r="B42" s="60"/>
      <c r="C42" s="60"/>
      <c r="D42" s="61">
        <f>SUM('GIFI Details'!B21:D21)/1.13*0.13</f>
        <v>0</v>
      </c>
      <c r="E42" s="61"/>
      <c r="F42" s="61">
        <f>SUM('GIFI Details'!E21:G21)/1.13*13%</f>
        <v>0</v>
      </c>
      <c r="G42" s="61"/>
      <c r="H42" s="61">
        <f>SUM('GIFI Details'!H21:J21)/1.13*13%</f>
        <v>0</v>
      </c>
      <c r="I42" s="61"/>
      <c r="J42" s="61">
        <f>SUM('GIFI Details'!K21:M21)/1.13*13%</f>
        <v>0</v>
      </c>
      <c r="K42" s="3"/>
    </row>
    <row r="43" spans="1:11" x14ac:dyDescent="0.25">
      <c r="A43" s="60" t="str">
        <f>'GIFI Details'!A22</f>
        <v>Supplies</v>
      </c>
      <c r="B43" s="60"/>
      <c r="C43" s="60"/>
      <c r="D43" s="61">
        <f>SUM('GIFI Details'!B22:D22)/1.13*0.13</f>
        <v>0</v>
      </c>
      <c r="E43" s="61"/>
      <c r="F43" s="61">
        <f>SUM('GIFI Details'!E22:G22)/1.13*13%</f>
        <v>0</v>
      </c>
      <c r="G43" s="61"/>
      <c r="H43" s="61">
        <f>SUM('GIFI Details'!H22:J22)/1.13*13%</f>
        <v>0</v>
      </c>
      <c r="I43" s="61"/>
      <c r="J43" s="61">
        <f>SUM('GIFI Details'!K22:M22)/1.13*13%</f>
        <v>0</v>
      </c>
      <c r="K43" s="3"/>
    </row>
    <row r="44" spans="1:11" x14ac:dyDescent="0.25">
      <c r="A44" s="60" t="str">
        <f>'GIFI Details'!A23</f>
        <v>Postage &amp; Delivery</v>
      </c>
      <c r="B44" s="60"/>
      <c r="C44" s="60"/>
      <c r="D44" s="61">
        <f>SUM('GIFI Details'!B23:D23)/1.13*0.13</f>
        <v>0</v>
      </c>
      <c r="E44" s="61"/>
      <c r="F44" s="61">
        <f>SUM('GIFI Details'!E23:G23)/1.13*13%</f>
        <v>0</v>
      </c>
      <c r="G44" s="61"/>
      <c r="H44" s="61">
        <f>SUM('GIFI Details'!H23:J23)/1.13*13%</f>
        <v>0</v>
      </c>
      <c r="I44" s="61"/>
      <c r="J44" s="61">
        <f>SUM('GIFI Details'!K23:M23)/1.13*13%</f>
        <v>0</v>
      </c>
      <c r="K44" s="3"/>
    </row>
    <row r="45" spans="1:11" x14ac:dyDescent="0.25">
      <c r="A45" s="60" t="str">
        <f>'GIFI Details'!A24</f>
        <v>Office Supplies</v>
      </c>
      <c r="B45" s="60"/>
      <c r="C45" s="60"/>
      <c r="D45" s="61">
        <f>SUM('GIFI Details'!B24:D24)/1.13*0.13</f>
        <v>0</v>
      </c>
      <c r="E45" s="61"/>
      <c r="F45" s="61">
        <f>SUM('GIFI Details'!E24:G24)/1.13*13%</f>
        <v>0</v>
      </c>
      <c r="G45" s="61"/>
      <c r="H45" s="61">
        <f>SUM('GIFI Details'!H24:J24)/1.13*13%</f>
        <v>0</v>
      </c>
      <c r="I45" s="61"/>
      <c r="J45" s="61">
        <f>SUM('GIFI Details'!K24:M24)/1.13*13%</f>
        <v>0</v>
      </c>
      <c r="K45" s="3"/>
    </row>
    <row r="46" spans="1:11" x14ac:dyDescent="0.25">
      <c r="A46" s="60" t="str">
        <f>'GIFI Details'!A25</f>
        <v>Service/Bank Fees</v>
      </c>
      <c r="B46" s="60"/>
      <c r="C46" s="60"/>
      <c r="D46" s="61">
        <f>SUM('GIFI Details'!B25:D25)/1.13*0.13</f>
        <v>0</v>
      </c>
      <c r="E46" s="61"/>
      <c r="F46" s="61">
        <f>SUM('GIFI Details'!E25:G25)/1.13*13%</f>
        <v>0</v>
      </c>
      <c r="G46" s="61"/>
      <c r="H46" s="61">
        <f>SUM('GIFI Details'!H25:J25)/1.13*13%</f>
        <v>0</v>
      </c>
      <c r="I46" s="61"/>
      <c r="J46" s="61">
        <f>SUM('GIFI Details'!K25:M25)/1.13*13%</f>
        <v>0</v>
      </c>
      <c r="K46" s="3"/>
    </row>
    <row r="47" spans="1:11" x14ac:dyDescent="0.25">
      <c r="A47" s="60" t="str">
        <f>'GIFI Details'!A26</f>
        <v>Business taxes, licence</v>
      </c>
      <c r="B47" s="60"/>
      <c r="C47" s="60"/>
      <c r="D47" s="61">
        <f>SUM('GIFI Details'!B26:D26)/1.13*0.13</f>
        <v>0</v>
      </c>
      <c r="E47" s="61"/>
      <c r="F47" s="61">
        <f>SUM('GIFI Details'!E26:G26)/1.13*13%</f>
        <v>0</v>
      </c>
      <c r="G47" s="61"/>
      <c r="H47" s="61">
        <f>SUM('GIFI Details'!H26:J26)/1.13*13%</f>
        <v>0</v>
      </c>
      <c r="I47" s="61"/>
      <c r="J47" s="61">
        <f>SUM('GIFI Details'!K26:M26)/1.13*13%</f>
        <v>0</v>
      </c>
      <c r="K47" s="3"/>
    </row>
    <row r="48" spans="1:11" x14ac:dyDescent="0.25">
      <c r="A48" s="60" t="str">
        <f>'GIFI Details'!A27</f>
        <v>Telephone</v>
      </c>
      <c r="B48" s="60"/>
      <c r="C48" s="60"/>
      <c r="D48" s="61">
        <f>SUM('GIFI Details'!B27:D27)/1.13*0.13</f>
        <v>0</v>
      </c>
      <c r="E48" s="61"/>
      <c r="F48" s="61">
        <f>SUM('GIFI Details'!E27:G27)/1.13*13%</f>
        <v>0</v>
      </c>
      <c r="G48" s="61"/>
      <c r="H48" s="61">
        <f>SUM('GIFI Details'!H27:J27)/1.13*13%</f>
        <v>0</v>
      </c>
      <c r="I48" s="61"/>
      <c r="J48" s="61">
        <f>SUM('GIFI Details'!K27:M27)/1.13*13%</f>
        <v>0</v>
      </c>
      <c r="K48" s="3"/>
    </row>
    <row r="49" spans="1:11" x14ac:dyDescent="0.25">
      <c r="A49" s="60" t="str">
        <f>'GIFI Details'!A28</f>
        <v>Website advertisements</v>
      </c>
      <c r="B49" s="60"/>
      <c r="C49" s="60"/>
      <c r="D49" s="61">
        <f>SUM('GIFI Details'!B28:D28)/1.13*0.13</f>
        <v>0</v>
      </c>
      <c r="E49" s="61"/>
      <c r="F49" s="61">
        <f>SUM('GIFI Details'!E28:G28)/1.13*13%</f>
        <v>0</v>
      </c>
      <c r="G49" s="61"/>
      <c r="H49" s="61">
        <f>SUM('GIFI Details'!H28:J28)/1.13*13%</f>
        <v>0</v>
      </c>
      <c r="I49" s="61"/>
      <c r="J49" s="61">
        <f>SUM('GIFI Details'!K28:M28)/1.13*13%</f>
        <v>0</v>
      </c>
      <c r="K49" s="3"/>
    </row>
    <row r="50" spans="1:11" x14ac:dyDescent="0.25">
      <c r="A50" s="60" t="str">
        <f>'GIFI Details'!A29</f>
        <v>Training courses/ Seminars</v>
      </c>
      <c r="B50" s="60"/>
      <c r="C50" s="60"/>
      <c r="D50" s="61">
        <f>SUM('GIFI Details'!B29:D29)/1.13*0.13</f>
        <v>0</v>
      </c>
      <c r="E50" s="61"/>
      <c r="F50" s="61">
        <f>SUM('GIFI Details'!E29:G29)/1.13*13%</f>
        <v>0</v>
      </c>
      <c r="G50" s="61"/>
      <c r="H50" s="61">
        <f>SUM('GIFI Details'!H29:J29)/1.13*13%</f>
        <v>0</v>
      </c>
      <c r="I50" s="61"/>
      <c r="J50" s="61">
        <f>SUM('GIFI Details'!K29:M29)/1.13*13%</f>
        <v>0</v>
      </c>
      <c r="K50" s="3"/>
    </row>
    <row r="51" spans="1:11" x14ac:dyDescent="0.25">
      <c r="A51" s="60" t="str">
        <f>'GIFI Details'!A30</f>
        <v>Subscription</v>
      </c>
      <c r="B51" s="60"/>
      <c r="C51" s="60"/>
      <c r="D51" s="61">
        <f>SUM('GIFI Details'!B30:D30)/1.13*0.13</f>
        <v>0</v>
      </c>
      <c r="E51" s="61"/>
      <c r="F51" s="61">
        <f>SUM('GIFI Details'!E30:G30)/1.13*13%</f>
        <v>0</v>
      </c>
      <c r="G51" s="61"/>
      <c r="H51" s="61">
        <f>SUM('GIFI Details'!H30:J30)/1.13*13%</f>
        <v>0</v>
      </c>
      <c r="I51" s="61"/>
      <c r="J51" s="61">
        <f>SUM('GIFI Details'!K30:M30)/1.13*13%</f>
        <v>0</v>
      </c>
      <c r="K51" s="3"/>
    </row>
    <row r="52" spans="1:11" x14ac:dyDescent="0.25">
      <c r="A52" s="60" t="str">
        <f>'GIFI Details'!A31</f>
        <v>Other advert. - posts, etc</v>
      </c>
      <c r="B52" s="60"/>
      <c r="C52" s="60"/>
      <c r="D52" s="61">
        <f>SUM('GIFI Details'!B31:D31)/1.13*0.13</f>
        <v>0</v>
      </c>
      <c r="E52" s="61"/>
      <c r="F52" s="61">
        <f>SUM('GIFI Details'!E31:G31)/1.13*13%</f>
        <v>0</v>
      </c>
      <c r="G52" s="61"/>
      <c r="H52" s="61">
        <f>SUM('GIFI Details'!H31:J31)/1.13*13%</f>
        <v>0</v>
      </c>
      <c r="I52" s="61"/>
      <c r="J52" s="61">
        <f>SUM('GIFI Details'!K31:M31)/1.13*13%</f>
        <v>0</v>
      </c>
      <c r="K52" s="3"/>
    </row>
    <row r="53" spans="1:11" x14ac:dyDescent="0.25">
      <c r="A53" s="60" t="str">
        <f>'GIFI Details'!A32</f>
        <v>Internet</v>
      </c>
      <c r="B53" s="60"/>
      <c r="C53" s="60"/>
      <c r="D53" s="61">
        <f>SUM('GIFI Details'!B32:D32)/1.13*0.13</f>
        <v>0</v>
      </c>
      <c r="E53" s="61"/>
      <c r="F53" s="61">
        <f>SUM('GIFI Details'!E32:G32)/1.13*13%</f>
        <v>0</v>
      </c>
      <c r="G53" s="61"/>
      <c r="H53" s="61">
        <f>SUM('GIFI Details'!H32:J32)/1.13*13%</f>
        <v>0</v>
      </c>
      <c r="I53" s="61"/>
      <c r="J53" s="61">
        <f>SUM('GIFI Details'!K32:M32)/1.13*13%</f>
        <v>0</v>
      </c>
      <c r="K53" s="3"/>
    </row>
    <row r="54" spans="1:11" x14ac:dyDescent="0.25">
      <c r="A54" s="60">
        <f>'GIFI Details'!A33</f>
        <v>0</v>
      </c>
      <c r="B54" s="60"/>
      <c r="C54" s="60"/>
      <c r="D54" s="61">
        <f>SUM('GIFI Details'!B33:D33)/1.13*0.13</f>
        <v>0</v>
      </c>
      <c r="E54" s="61"/>
      <c r="F54" s="61">
        <f>SUM('GIFI Details'!E33:G33)/1.13*13%</f>
        <v>0</v>
      </c>
      <c r="G54" s="61"/>
      <c r="H54" s="61">
        <f>SUM('GIFI Details'!H33:J33)/1.13*13%</f>
        <v>0</v>
      </c>
      <c r="I54" s="61"/>
      <c r="J54" s="61">
        <f>SUM('GIFI Details'!K33:M33)/1.13*13%</f>
        <v>0</v>
      </c>
      <c r="K54" s="3"/>
    </row>
    <row r="55" spans="1:11" x14ac:dyDescent="0.25">
      <c r="A55" s="60">
        <f>'GIFI Details'!A34</f>
        <v>0</v>
      </c>
      <c r="B55" s="60"/>
      <c r="C55" s="60"/>
      <c r="D55" s="61">
        <f>SUM('GIFI Details'!B34:D34)/1.13*0.13</f>
        <v>0</v>
      </c>
      <c r="E55" s="61"/>
      <c r="F55" s="61">
        <f>SUM('GIFI Details'!E34:G34)/1.13*13%</f>
        <v>0</v>
      </c>
      <c r="G55" s="61"/>
      <c r="H55" s="61">
        <f>SUM('GIFI Details'!H34:J34)/1.13*13%</f>
        <v>0</v>
      </c>
      <c r="I55" s="61"/>
      <c r="J55" s="61">
        <f>SUM('GIFI Details'!K34:M34)/1.13*13%</f>
        <v>0</v>
      </c>
      <c r="K55" s="3"/>
    </row>
    <row r="56" spans="1:11" x14ac:dyDescent="0.25">
      <c r="A56" s="60">
        <f>'GIFI Details'!A35</f>
        <v>0</v>
      </c>
      <c r="B56" s="60"/>
      <c r="C56" s="60"/>
      <c r="D56" s="61">
        <f>SUM('GIFI Details'!B35:D35)/1.13*0.13</f>
        <v>0</v>
      </c>
      <c r="E56" s="61"/>
      <c r="F56" s="61">
        <f>SUM('GIFI Details'!E35:G35)/1.13*13%</f>
        <v>0</v>
      </c>
      <c r="G56" s="61"/>
      <c r="H56" s="61">
        <f>SUM('GIFI Details'!H35:J35)/1.13*13%</f>
        <v>0</v>
      </c>
      <c r="I56" s="61"/>
      <c r="J56" s="61">
        <f>SUM('GIFI Details'!K35:M35)/1.13*13%</f>
        <v>0</v>
      </c>
      <c r="K56" s="3"/>
    </row>
    <row r="57" spans="1:11" x14ac:dyDescent="0.25">
      <c r="A57" s="60" t="str">
        <f>'GIFI Details'!A37</f>
        <v>Fuel &amp; oil change</v>
      </c>
      <c r="B57" s="60"/>
      <c r="C57" s="60"/>
      <c r="D57" s="61" t="e">
        <f>SUM('GIFI Details'!B37:D37)/1.13*0.13*Vehicle!$G$15</f>
        <v>#DIV/0!</v>
      </c>
      <c r="E57" s="61"/>
      <c r="F57" s="61" t="e">
        <f>SUM('GIFI Details'!E37:G37)/1.13*13%*Vehicle!$G$15</f>
        <v>#DIV/0!</v>
      </c>
      <c r="G57" s="61"/>
      <c r="H57" s="61" t="e">
        <f>SUM('GIFI Details'!H37:J37)/1.13*13%*Vehicle!$G$15</f>
        <v>#DIV/0!</v>
      </c>
      <c r="I57" s="61"/>
      <c r="J57" s="61" t="e">
        <f>SUM('GIFI Details'!K37:M37)/1.13*13%*Vehicle!$G$15</f>
        <v>#DIV/0!</v>
      </c>
      <c r="K57" s="3"/>
    </row>
    <row r="58" spans="1:11" x14ac:dyDescent="0.25">
      <c r="A58" s="60" t="str">
        <f>'GIFI Details'!A38</f>
        <v>Lease payments, if any</v>
      </c>
      <c r="B58" s="60"/>
      <c r="C58" s="60"/>
      <c r="D58" s="61" t="e">
        <f>SUM('GIFI Details'!B38:D38)/1.13*0.13*Vehicle!$G$15</f>
        <v>#DIV/0!</v>
      </c>
      <c r="E58" s="61"/>
      <c r="F58" s="61" t="e">
        <f>SUM('GIFI Details'!E38:G38)/1.13*13%*Vehicle!$G$15</f>
        <v>#DIV/0!</v>
      </c>
      <c r="G58" s="61"/>
      <c r="H58" s="61" t="e">
        <f>SUM('GIFI Details'!H38:J38)/1.13*13%*Vehicle!$G$15</f>
        <v>#DIV/0!</v>
      </c>
      <c r="I58" s="61"/>
      <c r="J58" s="61" t="e">
        <f>SUM('GIFI Details'!K38:M38)/1.13*13%*Vehicle!$G$15</f>
        <v>#DIV/0!</v>
      </c>
      <c r="K58" s="3"/>
    </row>
    <row r="59" spans="1:11" x14ac:dyDescent="0.25">
      <c r="A59" s="60" t="str">
        <f>'GIFI Details'!A39</f>
        <v xml:space="preserve">Interest </v>
      </c>
      <c r="B59" s="60"/>
      <c r="C59" s="60"/>
      <c r="D59" s="61">
        <v>0</v>
      </c>
      <c r="E59" s="61"/>
      <c r="F59" s="61">
        <v>0</v>
      </c>
      <c r="G59" s="61"/>
      <c r="H59" s="61">
        <v>0</v>
      </c>
      <c r="I59" s="61"/>
      <c r="J59" s="61">
        <v>0</v>
      </c>
      <c r="K59" s="3"/>
    </row>
    <row r="60" spans="1:11" x14ac:dyDescent="0.25">
      <c r="A60" s="60" t="str">
        <f>'GIFI Details'!A40</f>
        <v>Insurance</v>
      </c>
      <c r="B60" s="60"/>
      <c r="C60" s="60"/>
      <c r="D60" s="61">
        <v>0</v>
      </c>
      <c r="E60" s="61"/>
      <c r="F60" s="61">
        <v>0</v>
      </c>
      <c r="G60" s="61"/>
      <c r="H60" s="61">
        <v>0</v>
      </c>
      <c r="I60" s="61"/>
      <c r="J60" s="61">
        <v>0</v>
      </c>
      <c r="K60" s="3"/>
    </row>
    <row r="61" spans="1:11" x14ac:dyDescent="0.25">
      <c r="A61" s="60" t="str">
        <f>'GIFI Details'!A41</f>
        <v>Maintenance &amp; repairs</v>
      </c>
      <c r="B61" s="60"/>
      <c r="C61" s="60"/>
      <c r="D61" s="61" t="e">
        <f>SUM('GIFI Details'!B41:D41)/1.13*0.13*Vehicle!$G$15</f>
        <v>#DIV/0!</v>
      </c>
      <c r="E61" s="61"/>
      <c r="F61" s="61" t="e">
        <f>SUM('GIFI Details'!E41:G41)/1.13*13%*Vehicle!$G$15</f>
        <v>#DIV/0!</v>
      </c>
      <c r="G61" s="61"/>
      <c r="H61" s="61" t="e">
        <f>SUM('GIFI Details'!H41:J41)/1.13*13%*Vehicle!$G$15</f>
        <v>#DIV/0!</v>
      </c>
      <c r="I61" s="61"/>
      <c r="J61" s="61" t="e">
        <f>SUM('GIFI Details'!K41:M41)/1.13*13%*Vehicle!$G$15</f>
        <v>#DIV/0!</v>
      </c>
      <c r="K61" s="3"/>
    </row>
    <row r="62" spans="1:11" x14ac:dyDescent="0.25">
      <c r="A62" s="60" t="str">
        <f>'GIFI Details'!A42</f>
        <v>Licence &amp; registration</v>
      </c>
      <c r="B62" s="60"/>
      <c r="C62" s="60"/>
      <c r="D62" s="61" t="e">
        <f>SUM('GIFI Details'!B42:D42)/1.13*0.13*Vehicle!$G$15</f>
        <v>#DIV/0!</v>
      </c>
      <c r="E62" s="61"/>
      <c r="F62" s="61" t="e">
        <f>SUM('GIFI Details'!E42:G42)/1.13*13%*Vehicle!$G$15</f>
        <v>#DIV/0!</v>
      </c>
      <c r="G62" s="61"/>
      <c r="H62" s="61" t="e">
        <f>SUM('GIFI Details'!H42:J42)/1.13*13%*Vehicle!$G$15</f>
        <v>#DIV/0!</v>
      </c>
      <c r="I62" s="61"/>
      <c r="J62" s="61" t="e">
        <f>SUM('GIFI Details'!K42:M42)/1.13*13%*Vehicle!$G$15</f>
        <v>#DIV/0!</v>
      </c>
      <c r="K62" s="3"/>
    </row>
    <row r="63" spans="1:11" x14ac:dyDescent="0.25">
      <c r="A63" s="60" t="str">
        <f>'GIFI Details'!A43</f>
        <v>Other: Parking/ETR</v>
      </c>
      <c r="B63" s="60"/>
      <c r="C63" s="60"/>
      <c r="D63" s="61" t="e">
        <f>SUM('GIFI Details'!B43:D43)/1.13*0.13*Vehicle!$G$15</f>
        <v>#DIV/0!</v>
      </c>
      <c r="E63" s="98"/>
      <c r="F63" s="61" t="e">
        <f>SUM('GIFI Details'!E43:G43)/1.13*13%*Vehicle!$G$15</f>
        <v>#DIV/0!</v>
      </c>
      <c r="G63" s="98"/>
      <c r="H63" s="61" t="e">
        <f>SUM('GIFI Details'!H43:J43)/1.13*13%*Vehicle!$G$15</f>
        <v>#DIV/0!</v>
      </c>
      <c r="I63" s="98"/>
      <c r="J63" s="61" t="e">
        <f>SUM('GIFI Details'!K43:M43)/1.13*13%*Vehicle!$G$15</f>
        <v>#DIV/0!</v>
      </c>
      <c r="K63" s="3"/>
    </row>
    <row r="64" spans="1:11" x14ac:dyDescent="0.25">
      <c r="A64" s="60">
        <f>'GIFI Details'!A44</f>
        <v>0</v>
      </c>
      <c r="B64" s="60"/>
      <c r="C64" s="60"/>
      <c r="D64" s="62"/>
      <c r="E64" s="62"/>
      <c r="F64" s="62"/>
      <c r="G64" s="62"/>
      <c r="H64" s="62"/>
      <c r="I64" s="62"/>
      <c r="J64" s="62"/>
      <c r="K64" s="3"/>
    </row>
    <row r="65" spans="1:11" x14ac:dyDescent="0.25">
      <c r="A65" s="60"/>
      <c r="B65" s="60"/>
      <c r="C65" s="60"/>
      <c r="D65" s="61"/>
      <c r="E65" s="61"/>
      <c r="F65" s="61"/>
      <c r="G65" s="61"/>
      <c r="H65" s="61"/>
      <c r="I65" s="61"/>
      <c r="J65" s="61"/>
      <c r="K65" s="3"/>
    </row>
    <row r="66" spans="1:11" x14ac:dyDescent="0.25">
      <c r="A66" s="60"/>
      <c r="B66" s="60"/>
      <c r="C66" s="60"/>
      <c r="D66" s="61" t="e">
        <f>SUM(D36:D64)</f>
        <v>#DIV/0!</v>
      </c>
      <c r="E66" s="61"/>
      <c r="F66" s="61" t="e">
        <f>SUM(F36:F64)</f>
        <v>#DIV/0!</v>
      </c>
      <c r="G66" s="61"/>
      <c r="H66" s="61" t="e">
        <f>SUM(H36:H64)</f>
        <v>#DIV/0!</v>
      </c>
      <c r="I66" s="61"/>
      <c r="J66" s="61" t="e">
        <f>SUM(J36:J64)</f>
        <v>#DIV/0!</v>
      </c>
      <c r="K66" s="3"/>
    </row>
    <row r="67" spans="1:11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</row>
  </sheetData>
  <phoneticPr fontId="18" type="noConversion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6"/>
  <sheetViews>
    <sheetView showGridLines="0" workbookViewId="0">
      <selection activeCell="J12" sqref="J12"/>
    </sheetView>
  </sheetViews>
  <sheetFormatPr defaultRowHeight="15" x14ac:dyDescent="0.25"/>
  <cols>
    <col min="2" max="2" width="10.42578125" customWidth="1"/>
    <col min="4" max="4" width="15.85546875" customWidth="1"/>
    <col min="5" max="5" width="11.5703125" bestFit="1" customWidth="1"/>
    <col min="8" max="8" width="14.5703125" bestFit="1" customWidth="1"/>
    <col min="10" max="10" width="12.28515625" bestFit="1" customWidth="1"/>
    <col min="12" max="12" width="14.5703125" bestFit="1" customWidth="1"/>
    <col min="14" max="14" width="9.5703125" bestFit="1" customWidth="1"/>
  </cols>
  <sheetData>
    <row r="1" spans="1:14" ht="18.75" x14ac:dyDescent="0.3">
      <c r="A1" s="2" t="str">
        <f>'GIFI Details'!A1</f>
        <v>Client Name</v>
      </c>
    </row>
    <row r="2" spans="1:14" ht="18.75" x14ac:dyDescent="0.3">
      <c r="A2" s="2" t="s">
        <v>35</v>
      </c>
      <c r="J2" s="124" t="s">
        <v>106</v>
      </c>
      <c r="K2" s="124"/>
      <c r="L2" s="124"/>
    </row>
    <row r="3" spans="1:14" ht="18.75" x14ac:dyDescent="0.3">
      <c r="A3" s="2" t="str">
        <f>'GIFI P&amp;L Summary'!A3</f>
        <v>For the year ending December 31, 202___</v>
      </c>
    </row>
    <row r="7" spans="1:14" x14ac:dyDescent="0.25">
      <c r="A7" t="s">
        <v>36</v>
      </c>
      <c r="D7" s="117"/>
      <c r="E7" s="120"/>
    </row>
    <row r="8" spans="1:14" x14ac:dyDescent="0.25">
      <c r="A8" t="s">
        <v>50</v>
      </c>
      <c r="D8" s="118"/>
      <c r="E8" s="121"/>
    </row>
    <row r="9" spans="1:14" x14ac:dyDescent="0.25">
      <c r="A9" t="s">
        <v>37</v>
      </c>
      <c r="D9" s="119">
        <v>0</v>
      </c>
      <c r="E9" s="122"/>
      <c r="F9" t="s">
        <v>107</v>
      </c>
    </row>
    <row r="10" spans="1:14" x14ac:dyDescent="0.25">
      <c r="A10" s="74" t="s">
        <v>39</v>
      </c>
      <c r="B10" s="74"/>
      <c r="C10" s="74"/>
      <c r="D10" s="116">
        <v>0</v>
      </c>
      <c r="E10" s="123"/>
      <c r="F10" t="s">
        <v>108</v>
      </c>
    </row>
    <row r="11" spans="1:14" x14ac:dyDescent="0.25">
      <c r="A11" s="74" t="s">
        <v>38</v>
      </c>
      <c r="B11" s="74"/>
      <c r="C11" s="74"/>
      <c r="D11" s="116">
        <v>0</v>
      </c>
      <c r="E11" s="123"/>
      <c r="F11" t="s">
        <v>109</v>
      </c>
    </row>
    <row r="13" spans="1:14" ht="61.5" thickBot="1" x14ac:dyDescent="0.3">
      <c r="H13" s="103" t="s">
        <v>32</v>
      </c>
      <c r="I13" s="103"/>
      <c r="J13" s="103" t="s">
        <v>85</v>
      </c>
      <c r="K13" s="103"/>
      <c r="L13" s="103" t="s">
        <v>33</v>
      </c>
      <c r="M13" s="70"/>
      <c r="N13" s="71" t="s">
        <v>86</v>
      </c>
    </row>
    <row r="14" spans="1:14" x14ac:dyDescent="0.25">
      <c r="H14" s="104"/>
      <c r="I14" s="104"/>
      <c r="J14" s="104"/>
      <c r="K14" s="104"/>
      <c r="L14" s="104"/>
      <c r="N14" s="72"/>
    </row>
    <row r="15" spans="1:14" x14ac:dyDescent="0.25">
      <c r="A15" t="str">
        <f>'GIFI Details'!A37</f>
        <v>Fuel &amp; oil change</v>
      </c>
      <c r="E15" s="17">
        <f>'GIFI Details'!N37</f>
        <v>0</v>
      </c>
      <c r="F15" s="3" t="s">
        <v>26</v>
      </c>
      <c r="G15" s="47" t="e">
        <f>D10/D11</f>
        <v>#DIV/0!</v>
      </c>
      <c r="H15" s="3" t="e">
        <f t="shared" ref="H15:H23" si="0">E15*G15</f>
        <v>#DIV/0!</v>
      </c>
      <c r="I15" s="3"/>
      <c r="J15" s="3" t="e">
        <f>H15/1.13*0.13</f>
        <v>#DIV/0!</v>
      </c>
      <c r="K15" s="39"/>
      <c r="L15" s="3" t="e">
        <f>H15-J15</f>
        <v>#DIV/0!</v>
      </c>
      <c r="N15" s="73">
        <f>E15/1.13</f>
        <v>0</v>
      </c>
    </row>
    <row r="16" spans="1:14" x14ac:dyDescent="0.25">
      <c r="A16" t="str">
        <f>'GIFI Details'!A38</f>
        <v>Lease payments, if any</v>
      </c>
      <c r="E16" s="17">
        <f>'GIFI Details'!N38</f>
        <v>0</v>
      </c>
      <c r="F16" s="3" t="s">
        <v>26</v>
      </c>
      <c r="G16" s="47" t="e">
        <f>G15</f>
        <v>#DIV/0!</v>
      </c>
      <c r="H16" s="3" t="e">
        <f t="shared" ref="H16" si="1">E16*G16</f>
        <v>#DIV/0!</v>
      </c>
      <c r="I16" s="3"/>
      <c r="J16" s="3" t="e">
        <f>H16/1.13*0.13</f>
        <v>#DIV/0!</v>
      </c>
      <c r="K16" s="39"/>
      <c r="L16" s="3" t="e">
        <f>H16-J16</f>
        <v>#DIV/0!</v>
      </c>
      <c r="N16" s="73">
        <f>E16/1.13</f>
        <v>0</v>
      </c>
    </row>
    <row r="17" spans="1:14" x14ac:dyDescent="0.25">
      <c r="A17" t="str">
        <f>'GIFI Details'!A39</f>
        <v xml:space="preserve">Interest </v>
      </c>
      <c r="E17" s="17">
        <f>'GIFI Details'!N39</f>
        <v>0</v>
      </c>
      <c r="F17" s="3" t="s">
        <v>26</v>
      </c>
      <c r="G17" s="39" t="e">
        <f>G15</f>
        <v>#DIV/0!</v>
      </c>
      <c r="H17" s="3" t="e">
        <f t="shared" si="0"/>
        <v>#DIV/0!</v>
      </c>
      <c r="I17" s="3"/>
      <c r="J17" s="3">
        <v>0</v>
      </c>
      <c r="K17" s="39"/>
      <c r="L17" s="3" t="e">
        <f t="shared" ref="L17:L23" si="2">H17-J17</f>
        <v>#DIV/0!</v>
      </c>
      <c r="N17" s="73">
        <f>E17</f>
        <v>0</v>
      </c>
    </row>
    <row r="18" spans="1:14" x14ac:dyDescent="0.25">
      <c r="A18" t="s">
        <v>110</v>
      </c>
      <c r="E18" s="99"/>
      <c r="F18" s="100" t="s">
        <v>26</v>
      </c>
      <c r="G18" s="101" t="e">
        <f>G15</f>
        <v>#DIV/0!</v>
      </c>
      <c r="H18" s="100" t="e">
        <f t="shared" si="0"/>
        <v>#DIV/0!</v>
      </c>
      <c r="I18" s="100"/>
      <c r="J18" s="100" t="e">
        <f>H18/1.13*0.13</f>
        <v>#DIV/0!</v>
      </c>
      <c r="K18" s="102"/>
      <c r="L18" s="100" t="e">
        <f>H18-J18</f>
        <v>#DIV/0!</v>
      </c>
      <c r="N18" s="73">
        <f>E18/1.13</f>
        <v>0</v>
      </c>
    </row>
    <row r="19" spans="1:14" x14ac:dyDescent="0.25">
      <c r="A19" t="s">
        <v>122</v>
      </c>
      <c r="E19" s="99"/>
      <c r="F19" s="100" t="s">
        <v>26</v>
      </c>
      <c r="G19" s="102" t="e">
        <f>G15</f>
        <v>#DIV/0!</v>
      </c>
      <c r="H19" s="100" t="e">
        <f t="shared" si="0"/>
        <v>#DIV/0!</v>
      </c>
      <c r="I19" s="100"/>
      <c r="J19" s="100" t="e">
        <f>H19/1.13*0.13</f>
        <v>#DIV/0!</v>
      </c>
      <c r="K19" s="102"/>
      <c r="L19" s="100" t="e">
        <f t="shared" ref="L19" si="3">H19-J19</f>
        <v>#DIV/0!</v>
      </c>
      <c r="N19" s="73">
        <f>E19</f>
        <v>0</v>
      </c>
    </row>
    <row r="20" spans="1:14" x14ac:dyDescent="0.25">
      <c r="A20" t="str">
        <f>'GIFI Details'!A40</f>
        <v>Insurance</v>
      </c>
      <c r="E20" s="17">
        <f>'GIFI Details'!N40</f>
        <v>0</v>
      </c>
      <c r="F20" s="3" t="s">
        <v>26</v>
      </c>
      <c r="G20" s="39" t="e">
        <f>G17</f>
        <v>#DIV/0!</v>
      </c>
      <c r="H20" s="3" t="e">
        <f t="shared" si="0"/>
        <v>#DIV/0!</v>
      </c>
      <c r="I20" s="3"/>
      <c r="J20" s="3">
        <v>0</v>
      </c>
      <c r="K20" s="39"/>
      <c r="L20" s="3" t="e">
        <f t="shared" si="2"/>
        <v>#DIV/0!</v>
      </c>
      <c r="N20" s="73">
        <f>E20</f>
        <v>0</v>
      </c>
    </row>
    <row r="21" spans="1:14" x14ac:dyDescent="0.25">
      <c r="A21" t="str">
        <f>'GIFI Details'!A41</f>
        <v>Maintenance &amp; repairs</v>
      </c>
      <c r="E21" s="17">
        <f>'GIFI Details'!N41</f>
        <v>0</v>
      </c>
      <c r="F21" s="3" t="s">
        <v>26</v>
      </c>
      <c r="G21" s="39" t="e">
        <f>G20</f>
        <v>#DIV/0!</v>
      </c>
      <c r="H21" s="3" t="e">
        <f t="shared" si="0"/>
        <v>#DIV/0!</v>
      </c>
      <c r="I21" s="3"/>
      <c r="J21" s="3" t="e">
        <f t="shared" ref="J21:J23" si="4">H21/1.13*0.13</f>
        <v>#DIV/0!</v>
      </c>
      <c r="K21" s="39"/>
      <c r="L21" s="3" t="e">
        <f t="shared" si="2"/>
        <v>#DIV/0!</v>
      </c>
      <c r="N21" s="73">
        <f t="shared" ref="N21:N23" si="5">E21/1.13</f>
        <v>0</v>
      </c>
    </row>
    <row r="22" spans="1:14" x14ac:dyDescent="0.25">
      <c r="A22" t="str">
        <f>'GIFI Details'!A42</f>
        <v>Licence &amp; registration</v>
      </c>
      <c r="E22" s="17">
        <f>'GIFI Details'!N42</f>
        <v>0</v>
      </c>
      <c r="F22" s="3" t="s">
        <v>26</v>
      </c>
      <c r="G22" s="39" t="e">
        <f>G21</f>
        <v>#DIV/0!</v>
      </c>
      <c r="H22" s="3" t="e">
        <f t="shared" si="0"/>
        <v>#DIV/0!</v>
      </c>
      <c r="I22" s="3"/>
      <c r="J22" s="3">
        <v>0</v>
      </c>
      <c r="K22" s="39"/>
      <c r="L22" s="3" t="e">
        <f t="shared" si="2"/>
        <v>#DIV/0!</v>
      </c>
      <c r="N22" s="73">
        <f>E22</f>
        <v>0</v>
      </c>
    </row>
    <row r="23" spans="1:14" x14ac:dyDescent="0.25">
      <c r="A23" t="str">
        <f>'GIFI Details'!A43</f>
        <v>Other: Parking/ETR</v>
      </c>
      <c r="E23" s="17">
        <f>'GIFI Details'!N43</f>
        <v>0</v>
      </c>
      <c r="F23" s="3" t="s">
        <v>26</v>
      </c>
      <c r="G23" s="39">
        <v>1</v>
      </c>
      <c r="H23" s="3">
        <f t="shared" si="0"/>
        <v>0</v>
      </c>
      <c r="I23" s="3"/>
      <c r="J23" s="3">
        <f t="shared" si="4"/>
        <v>0</v>
      </c>
      <c r="K23" s="39"/>
      <c r="L23" s="3">
        <f t="shared" si="2"/>
        <v>0</v>
      </c>
      <c r="N23" s="73">
        <f t="shared" si="5"/>
        <v>0</v>
      </c>
    </row>
    <row r="24" spans="1:14" ht="18.75" x14ac:dyDescent="0.3">
      <c r="E24" s="40"/>
      <c r="F24" s="40"/>
      <c r="G24" s="40"/>
      <c r="H24" s="42" t="e">
        <f>SUM(H15:H23)</f>
        <v>#DIV/0!</v>
      </c>
      <c r="I24" s="41"/>
      <c r="J24" s="42" t="e">
        <f>SUM(J15:J23)</f>
        <v>#DIV/0!</v>
      </c>
      <c r="K24" s="3"/>
      <c r="L24" s="42" t="e">
        <f>SUM(L15:L23)</f>
        <v>#DIV/0!</v>
      </c>
    </row>
    <row r="26" spans="1:14" x14ac:dyDescent="0.25">
      <c r="H26" s="37"/>
      <c r="I26" s="37"/>
      <c r="J26" s="37"/>
      <c r="K26" s="37"/>
      <c r="L26" s="37"/>
    </row>
  </sheetData>
  <sheetProtection selectLockedCells="1"/>
  <mergeCells count="1">
    <mergeCell ref="J2:L2"/>
  </mergeCells>
  <phoneticPr fontId="18" type="noConversion"/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workbookViewId="0">
      <selection activeCell="V18" sqref="V18"/>
    </sheetView>
  </sheetViews>
  <sheetFormatPr defaultRowHeight="15" x14ac:dyDescent="0.25"/>
  <cols>
    <col min="1" max="1" width="5" customWidth="1"/>
    <col min="3" max="3" width="23.85546875" customWidth="1"/>
    <col min="5" max="5" width="41.85546875" customWidth="1"/>
    <col min="6" max="6" width="11.28515625" customWidth="1"/>
    <col min="7" max="7" width="3.5703125" customWidth="1"/>
    <col min="8" max="8" width="9" customWidth="1"/>
    <col min="9" max="9" width="14.5703125" bestFit="1" customWidth="1"/>
  </cols>
  <sheetData>
    <row r="1" spans="1:10" ht="18.75" x14ac:dyDescent="0.3">
      <c r="A1" s="2" t="str">
        <f>'GIFI Details'!A1</f>
        <v>Client Name</v>
      </c>
    </row>
    <row r="2" spans="1:10" ht="15.75" x14ac:dyDescent="0.25">
      <c r="A2" s="4" t="s">
        <v>111</v>
      </c>
    </row>
    <row r="3" spans="1:10" ht="15.75" x14ac:dyDescent="0.25">
      <c r="A3" s="4" t="str">
        <f>'GIFI Details'!A3</f>
        <v>For the year ending December 31, 202___</v>
      </c>
    </row>
    <row r="4" spans="1:10" ht="15.75" x14ac:dyDescent="0.25">
      <c r="A4" s="4"/>
    </row>
    <row r="5" spans="1:10" ht="15.75" x14ac:dyDescent="0.25">
      <c r="A5" s="4"/>
    </row>
    <row r="6" spans="1:10" ht="15.75" x14ac:dyDescent="0.25">
      <c r="A6" s="105" t="s">
        <v>112</v>
      </c>
      <c r="B6" s="106"/>
      <c r="C6" s="106"/>
      <c r="D6" s="108"/>
      <c r="E6" t="s">
        <v>113</v>
      </c>
    </row>
    <row r="7" spans="1:10" ht="15.75" x14ac:dyDescent="0.25">
      <c r="A7" s="105" t="s">
        <v>114</v>
      </c>
      <c r="B7" s="106"/>
      <c r="C7" s="107"/>
      <c r="D7" s="108"/>
      <c r="E7" t="s">
        <v>115</v>
      </c>
    </row>
    <row r="8" spans="1:10" ht="15.75" x14ac:dyDescent="0.25">
      <c r="A8" s="105"/>
      <c r="B8" s="106"/>
      <c r="C8" s="106"/>
      <c r="D8" s="109" t="e">
        <f>D6/D7</f>
        <v>#DIV/0!</v>
      </c>
    </row>
    <row r="10" spans="1:10" x14ac:dyDescent="0.25">
      <c r="A10" t="s">
        <v>31</v>
      </c>
      <c r="I10" s="19"/>
      <c r="J10" s="19"/>
    </row>
    <row r="11" spans="1:10" x14ac:dyDescent="0.25">
      <c r="B11" t="s">
        <v>97</v>
      </c>
      <c r="F11" s="17"/>
      <c r="G11" s="3"/>
      <c r="H11" s="39"/>
      <c r="I11" s="3"/>
      <c r="J11" s="3"/>
    </row>
    <row r="12" spans="1:10" x14ac:dyDescent="0.25">
      <c r="C12" t="s">
        <v>25</v>
      </c>
      <c r="F12" s="17">
        <f>'GIFI Details'!N45</f>
        <v>0</v>
      </c>
      <c r="G12" s="3" t="s">
        <v>26</v>
      </c>
      <c r="H12" s="110" t="e">
        <f>$D$8</f>
        <v>#DIV/0!</v>
      </c>
      <c r="I12" s="3" t="e">
        <f t="shared" ref="I12:I22" si="0">F12*H12</f>
        <v>#DIV/0!</v>
      </c>
      <c r="J12" s="3"/>
    </row>
    <row r="13" spans="1:10" x14ac:dyDescent="0.25">
      <c r="C13" t="s">
        <v>27</v>
      </c>
      <c r="F13" s="17">
        <f>'GIFI Details'!N46</f>
        <v>0</v>
      </c>
      <c r="G13" s="3" t="s">
        <v>26</v>
      </c>
      <c r="H13" s="110" t="e">
        <f t="shared" ref="H13:H21" si="1">$D$8</f>
        <v>#DIV/0!</v>
      </c>
      <c r="I13" s="3" t="e">
        <f>F13*H13</f>
        <v>#DIV/0!</v>
      </c>
      <c r="J13" s="3"/>
    </row>
    <row r="14" spans="1:10" x14ac:dyDescent="0.25">
      <c r="C14" t="s">
        <v>28</v>
      </c>
      <c r="F14" s="17">
        <f>'GIFI Details'!N47</f>
        <v>0</v>
      </c>
      <c r="G14" s="3" t="s">
        <v>26</v>
      </c>
      <c r="H14" s="110" t="e">
        <f t="shared" si="1"/>
        <v>#DIV/0!</v>
      </c>
      <c r="I14" s="3" t="e">
        <f t="shared" si="0"/>
        <v>#DIV/0!</v>
      </c>
      <c r="J14" s="3"/>
    </row>
    <row r="15" spans="1:10" x14ac:dyDescent="0.25">
      <c r="C15" t="s">
        <v>87</v>
      </c>
      <c r="F15" s="17">
        <f>'GIFI Details'!N27</f>
        <v>0</v>
      </c>
      <c r="G15" s="3" t="s">
        <v>26</v>
      </c>
      <c r="H15" s="110" t="e">
        <f t="shared" si="1"/>
        <v>#DIV/0!</v>
      </c>
      <c r="I15" s="3" t="e">
        <f t="shared" ref="I15" si="2">F15*H15</f>
        <v>#DIV/0!</v>
      </c>
      <c r="J15" s="3"/>
    </row>
    <row r="16" spans="1:10" x14ac:dyDescent="0.25">
      <c r="C16" t="s">
        <v>29</v>
      </c>
      <c r="F16" s="17">
        <f>'GIFI Details'!N48</f>
        <v>0</v>
      </c>
      <c r="G16" s="3" t="s">
        <v>26</v>
      </c>
      <c r="H16" s="110" t="e">
        <f t="shared" si="1"/>
        <v>#DIV/0!</v>
      </c>
      <c r="I16" s="3" t="e">
        <f t="shared" si="0"/>
        <v>#DIV/0!</v>
      </c>
      <c r="J16" s="3"/>
    </row>
    <row r="17" spans="1:10" x14ac:dyDescent="0.25">
      <c r="C17" t="s">
        <v>116</v>
      </c>
      <c r="F17" s="17"/>
      <c r="G17" s="3" t="s">
        <v>26</v>
      </c>
      <c r="H17" s="110" t="e">
        <f t="shared" si="1"/>
        <v>#DIV/0!</v>
      </c>
      <c r="I17" s="3" t="e">
        <f t="shared" ref="I17" si="3">F17*H17</f>
        <v>#DIV/0!</v>
      </c>
      <c r="J17" s="3"/>
    </row>
    <row r="18" spans="1:10" x14ac:dyDescent="0.25">
      <c r="C18" t="s">
        <v>30</v>
      </c>
      <c r="F18" s="17">
        <f>'GIFI Details'!N49</f>
        <v>0</v>
      </c>
      <c r="G18" s="3" t="s">
        <v>26</v>
      </c>
      <c r="H18" s="110" t="e">
        <f t="shared" si="1"/>
        <v>#DIV/0!</v>
      </c>
      <c r="I18" s="3" t="e">
        <f t="shared" si="0"/>
        <v>#DIV/0!</v>
      </c>
      <c r="J18" s="3"/>
    </row>
    <row r="19" spans="1:10" x14ac:dyDescent="0.25">
      <c r="C19" t="s">
        <v>117</v>
      </c>
      <c r="F19" s="17">
        <f>'GIFI Details'!N50</f>
        <v>0</v>
      </c>
      <c r="G19" s="3" t="s">
        <v>26</v>
      </c>
      <c r="H19" s="110" t="e">
        <f t="shared" si="1"/>
        <v>#DIV/0!</v>
      </c>
      <c r="I19" s="3" t="e">
        <f t="shared" si="0"/>
        <v>#DIV/0!</v>
      </c>
      <c r="J19" s="3"/>
    </row>
    <row r="20" spans="1:10" x14ac:dyDescent="0.25">
      <c r="C20" t="s">
        <v>118</v>
      </c>
      <c r="F20" s="17">
        <f>'GIFI Details'!N53</f>
        <v>0</v>
      </c>
      <c r="G20" s="3" t="s">
        <v>26</v>
      </c>
      <c r="H20" s="110" t="e">
        <f t="shared" si="1"/>
        <v>#DIV/0!</v>
      </c>
      <c r="I20" s="3" t="e">
        <f t="shared" ref="I20" si="4">F20*H20</f>
        <v>#DIV/0!</v>
      </c>
      <c r="J20" s="3"/>
    </row>
    <row r="21" spans="1:10" x14ac:dyDescent="0.25">
      <c r="C21" t="s">
        <v>119</v>
      </c>
      <c r="F21" s="17">
        <f>'GIFI Details'!N54</f>
        <v>0</v>
      </c>
      <c r="G21" s="3" t="s">
        <v>26</v>
      </c>
      <c r="H21" s="110" t="e">
        <f t="shared" si="1"/>
        <v>#DIV/0!</v>
      </c>
      <c r="I21" s="3" t="e">
        <f t="shared" si="0"/>
        <v>#DIV/0!</v>
      </c>
      <c r="J21" s="3"/>
    </row>
    <row r="22" spans="1:10" ht="13.5" customHeight="1" x14ac:dyDescent="0.25">
      <c r="F22" s="3"/>
      <c r="G22" s="3"/>
      <c r="H22" s="39"/>
      <c r="I22" s="3">
        <f t="shared" si="0"/>
        <v>0</v>
      </c>
      <c r="J22" s="13"/>
    </row>
    <row r="23" spans="1:10" s="2" customFormat="1" ht="23.25" customHeight="1" x14ac:dyDescent="0.3">
      <c r="A23" s="2" t="s">
        <v>34</v>
      </c>
      <c r="F23" s="40"/>
      <c r="G23" s="40"/>
      <c r="H23" s="40"/>
      <c r="I23" s="42" t="e">
        <f>SUM(I12:I22)</f>
        <v>#DIV/0!</v>
      </c>
      <c r="J23" s="41"/>
    </row>
    <row r="25" spans="1:10" x14ac:dyDescent="0.25">
      <c r="I25" s="37"/>
      <c r="J25" s="37"/>
    </row>
    <row r="29" spans="1:10" x14ac:dyDescent="0.25">
      <c r="D29" s="97"/>
      <c r="E29" s="97"/>
    </row>
  </sheetData>
  <phoneticPr fontId="18" type="noConversion"/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21931-DC37-4062-B823-FEA7227C77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04D518-C814-4135-828F-2E95A3599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GIFI P&amp;L Summary</vt:lpstr>
      <vt:lpstr>GIFI Details</vt:lpstr>
      <vt:lpstr>HST Return</vt:lpstr>
      <vt:lpstr>Vehicle</vt:lpstr>
      <vt:lpstr>Home Office</vt:lpstr>
      <vt:lpstr>'GIFI P&amp;L Summary'!Print_Area</vt:lpstr>
      <vt:lpstr>'HST Return'!Print_Area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Galvin Zhang</cp:lastModifiedBy>
  <cp:lastPrinted>2012-03-23T20:30:16Z</cp:lastPrinted>
  <dcterms:created xsi:type="dcterms:W3CDTF">2009-02-27T19:55:44Z</dcterms:created>
  <dcterms:modified xsi:type="dcterms:W3CDTF">2025-10-07T17:48:27Z</dcterms:modified>
</cp:coreProperties>
</file>